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0" yWindow="9940" windowWidth="44820" windowHeight="7520" tabRatio="500" activeTab="0"/>
  </bookViews>
  <sheets>
    <sheet name="homozygous data" sheetId="1" r:id="rId1"/>
  </sheets>
  <definedNames>
    <definedName name="_xlnm.Print_Area" localSheetId="0">'homozygous data'!$E$1:$I$60</definedName>
    <definedName name="_xlnm.Print_Titles" localSheetId="0">'homozygous data'!$1:$1</definedName>
  </definedNames>
  <calcPr fullCalcOnLoad="1"/>
</workbook>
</file>

<file path=xl/sharedStrings.xml><?xml version="1.0" encoding="utf-8"?>
<sst xmlns="http://schemas.openxmlformats.org/spreadsheetml/2006/main" count="395" uniqueCount="232">
  <si>
    <t>X5-17</t>
  </si>
  <si>
    <t>DC083</t>
  </si>
  <si>
    <t>homozgygous viable and fertile</t>
  </si>
  <si>
    <t>DC361</t>
  </si>
  <si>
    <t>CH321-22D01</t>
  </si>
  <si>
    <t>X5-41</t>
  </si>
  <si>
    <t>CH321-15P17</t>
  </si>
  <si>
    <t>X5-42</t>
  </si>
  <si>
    <t>CH321-35D08</t>
  </si>
  <si>
    <t>X5-77</t>
  </si>
  <si>
    <t xml:space="preserve">Rescues the lethality of por alleles in por[15175] os[s]/Y; Dp(1;3)Dp(1;3)DC346/+  BUT fails to rescue lethality in y[1] CrebB-17A[S162]/Y; Dp(1;3)Dp(1;3)DC346/+ </t>
  </si>
  <si>
    <t>Rescues the lethality of Aat-his alleles in w[67c23] P{lacW}Aats-his[G0165]/Y; Dp(1;3)Dp(1;3)DC347/+ and  w[67c23] P{lacW}Aats-his[G0358]/Y; Dp(1;3)Dp(1;3)DC347/+</t>
  </si>
  <si>
    <t>11919, 11983</t>
  </si>
  <si>
    <t>DC356</t>
  </si>
  <si>
    <t>CH321-90G02</t>
  </si>
  <si>
    <t>CH321-08P09</t>
  </si>
  <si>
    <t>CH321-59N15</t>
  </si>
  <si>
    <t>X5-27</t>
  </si>
  <si>
    <t>X5-43</t>
  </si>
  <si>
    <t>CH321-68G11</t>
  </si>
  <si>
    <t>X5-61</t>
  </si>
  <si>
    <t>CH321-02C06</t>
  </si>
  <si>
    <t>os</t>
  </si>
  <si>
    <t>Rescues the eye phenotype of os[s] in os[s]/Y; Dp(1;3)DC344/+ and the lethality of os[usd-4] in os[usd-4]; Dp(1;3)DC344/+.</t>
  </si>
  <si>
    <t>Rescues the eye phenotype of os[s] in os[s]/Y; Dp(1;3)DC345/+ and the lethality of os[usd-4] in os[usd-4]; Dp(1;3)DC345/+.</t>
  </si>
  <si>
    <t>homozgygous viable and fertile.  Sequence note: Right end in a repetative element it could end at either 19806883 or 19812047</t>
  </si>
  <si>
    <t>X5-28</t>
  </si>
  <si>
    <t>CH321-29P23</t>
  </si>
  <si>
    <t>X5-29</t>
  </si>
  <si>
    <t>CH321-73C20</t>
  </si>
  <si>
    <t>X5-30</t>
  </si>
  <si>
    <t>CH321-38G09</t>
  </si>
  <si>
    <t>X5-31</t>
  </si>
  <si>
    <t xml:space="preserve">/TM6C, Sb[1] </t>
  </si>
  <si>
    <t>Homozygotes are rare or absent</t>
  </si>
  <si>
    <t>does not rescue</t>
  </si>
  <si>
    <t>CH321-85I09</t>
  </si>
  <si>
    <t>Chromosome</t>
  </si>
  <si>
    <t>CH321-35O24</t>
  </si>
  <si>
    <t>X5-18</t>
  </si>
  <si>
    <t>CH321-91O05</t>
  </si>
  <si>
    <t>X5-19</t>
  </si>
  <si>
    <t>CH321-23E16</t>
  </si>
  <si>
    <t>X5-71</t>
  </si>
  <si>
    <t>CH322-157H18</t>
  </si>
  <si>
    <t>X5-72</t>
  </si>
  <si>
    <t>CH322-08D09</t>
  </si>
  <si>
    <t>X5-73</t>
  </si>
  <si>
    <t>X5-66</t>
  </si>
  <si>
    <t>CH321-11A23</t>
  </si>
  <si>
    <t>X5-67</t>
  </si>
  <si>
    <t>CH321-03D13</t>
  </si>
  <si>
    <t>X5-68</t>
  </si>
  <si>
    <t>CH321-32C05</t>
  </si>
  <si>
    <t>X5-20</t>
  </si>
  <si>
    <t>DC388</t>
  </si>
  <si>
    <t>DC389</t>
  </si>
  <si>
    <t>Aats-his</t>
  </si>
  <si>
    <t>number</t>
  </si>
  <si>
    <t>X5-65</t>
  </si>
  <si>
    <t>CH321-44M14</t>
  </si>
  <si>
    <t>X5-49</t>
  </si>
  <si>
    <t>DC107</t>
  </si>
  <si>
    <t>X2-107</t>
  </si>
  <si>
    <t>CH321-66F10</t>
  </si>
  <si>
    <t>TM6C,Sb</t>
  </si>
  <si>
    <t>/TM6C,Sb</t>
  </si>
  <si>
    <t>homozygous viable but may have reduced fertility</t>
  </si>
  <si>
    <t>4720, 4740, 4768</t>
  </si>
  <si>
    <t>CG8557 l(1)G0222</t>
  </si>
  <si>
    <t>11916,11969, 2138</t>
  </si>
  <si>
    <t>CrebB-17a</t>
  </si>
  <si>
    <t>por</t>
  </si>
  <si>
    <t>males are sub viable, heterozygous males are reduced in number wiith very reduced fertility</t>
  </si>
  <si>
    <t>CH321-32H16</t>
  </si>
  <si>
    <t>DC367</t>
  </si>
  <si>
    <t>DC409</t>
  </si>
  <si>
    <t>DC410</t>
  </si>
  <si>
    <t>DC411</t>
  </si>
  <si>
    <t>DC420</t>
  </si>
  <si>
    <t>X3-59</t>
  </si>
  <si>
    <t>CH321-69A10</t>
  </si>
  <si>
    <t>STOCK DESIGNATION</t>
  </si>
  <si>
    <t>CH321-12L09</t>
  </si>
  <si>
    <t>XHet</t>
  </si>
  <si>
    <t>GENOTYPE</t>
  </si>
  <si>
    <t>Rescues</t>
  </si>
  <si>
    <t>CH321-80M04</t>
  </si>
  <si>
    <t>X5-52</t>
  </si>
  <si>
    <t>CH321-49O10</t>
  </si>
  <si>
    <t>X5-53</t>
  </si>
  <si>
    <t>CH321-57I03</t>
  </si>
  <si>
    <t>CH321-89O15</t>
  </si>
  <si>
    <t>X5-59</t>
  </si>
  <si>
    <t>VK33</t>
  </si>
  <si>
    <t>CH321-65G23</t>
  </si>
  <si>
    <t>X5-93</t>
  </si>
  <si>
    <t>X5-22</t>
  </si>
  <si>
    <t>X5-15</t>
  </si>
  <si>
    <t>CH321-43H08</t>
  </si>
  <si>
    <t>X5-50</t>
  </si>
  <si>
    <t>CH321-22G22</t>
  </si>
  <si>
    <t>X5-51</t>
  </si>
  <si>
    <t>DC095</t>
  </si>
  <si>
    <t>X5-25</t>
  </si>
  <si>
    <t>X5-26</t>
  </si>
  <si>
    <t>CH321-67L15</t>
  </si>
  <si>
    <t>old name</t>
  </si>
  <si>
    <t>CH321-24F19</t>
  </si>
  <si>
    <t>CH321-05J07</t>
  </si>
  <si>
    <t>X5-83</t>
  </si>
  <si>
    <t>CH321-74K24</t>
  </si>
  <si>
    <t>X5-84</t>
  </si>
  <si>
    <t>docking site:</t>
  </si>
  <si>
    <t>CH321-48H12</t>
  </si>
  <si>
    <t>X4-73</t>
  </si>
  <si>
    <t>X5-33</t>
  </si>
  <si>
    <t>Homozygous viable and fertile.  Sequence note: Left end lands in a tandem repeat: selected best hit.</t>
  </si>
  <si>
    <t>X2-99</t>
  </si>
  <si>
    <t>X1-95</t>
  </si>
  <si>
    <t>X1-83</t>
  </si>
  <si>
    <t>CH321-72J11</t>
  </si>
  <si>
    <t>X1-8</t>
  </si>
  <si>
    <t>CH321-35G14</t>
  </si>
  <si>
    <t>CH321-35C02</t>
  </si>
  <si>
    <t>CH321-05N21</t>
  </si>
  <si>
    <t>DC304</t>
  </si>
  <si>
    <t>DC312</t>
  </si>
  <si>
    <t>DC344</t>
  </si>
  <si>
    <t>DC345</t>
  </si>
  <si>
    <t>DC346</t>
  </si>
  <si>
    <t>DC347</t>
  </si>
  <si>
    <t>DC349</t>
  </si>
  <si>
    <t>DC352</t>
  </si>
  <si>
    <t>DC353</t>
  </si>
  <si>
    <t>DC354</t>
  </si>
  <si>
    <t>DC355</t>
  </si>
  <si>
    <t>DC100</t>
  </si>
  <si>
    <t>X2-100</t>
  </si>
  <si>
    <t>CH321-82L03</t>
  </si>
  <si>
    <t>A single copy of the duplication is post eclosion male lethal. Males eclose, are very weak and die.  They do not mate (but have motile sperm) Heterozygote  have wings held out and are flightless.  Maintained with dsx[D], e, Sb and TM2.</t>
  </si>
  <si>
    <t>X4-81</t>
  </si>
  <si>
    <t>CH321-02G02</t>
  </si>
  <si>
    <t>CH321-09L23</t>
  </si>
  <si>
    <t>X5-34</t>
  </si>
  <si>
    <t>CH321-85F19</t>
  </si>
  <si>
    <t>X5-40</t>
  </si>
  <si>
    <t>start</t>
  </si>
  <si>
    <t>end</t>
  </si>
  <si>
    <t>length</t>
  </si>
  <si>
    <t>DC194</t>
  </si>
  <si>
    <t>CH321-09J10</t>
  </si>
  <si>
    <t>CH321-09C05</t>
  </si>
  <si>
    <t>CH321-09L05</t>
  </si>
  <si>
    <t>DC008</t>
  </si>
  <si>
    <t>X1-13</t>
  </si>
  <si>
    <t>DC013</t>
  </si>
  <si>
    <t>CH321-47B04</t>
  </si>
  <si>
    <t>X5-56</t>
  </si>
  <si>
    <t>CH321-86F13</t>
  </si>
  <si>
    <t>X5-57</t>
  </si>
  <si>
    <t>CH321-26A04</t>
  </si>
  <si>
    <t>DC403</t>
  </si>
  <si>
    <t>DC404</t>
  </si>
  <si>
    <t>DC395</t>
  </si>
  <si>
    <t>DC397</t>
  </si>
  <si>
    <t>DC398</t>
  </si>
  <si>
    <t>DC399</t>
  </si>
  <si>
    <t>DC400</t>
  </si>
  <si>
    <t>DC401</t>
  </si>
  <si>
    <t>CH321-64P06</t>
  </si>
  <si>
    <t>X5-45</t>
  </si>
  <si>
    <t>CH321-15K12</t>
  </si>
  <si>
    <t>Balancer</t>
  </si>
  <si>
    <t>Associated insertion</t>
  </si>
  <si>
    <t>/dsx[D] Sb[1] e[1]/TM2</t>
  </si>
  <si>
    <t>X</t>
  </si>
  <si>
    <t>X5-62</t>
  </si>
  <si>
    <t>CH321-74N13</t>
  </si>
  <si>
    <t>X5-63</t>
  </si>
  <si>
    <t>CH321-92I13</t>
  </si>
  <si>
    <t>X5-64</t>
  </si>
  <si>
    <t>DC342</t>
  </si>
  <si>
    <t>X5-02</t>
  </si>
  <si>
    <t>X5-04</t>
  </si>
  <si>
    <t>DC329</t>
  </si>
  <si>
    <t>stocks used for rescue tests - BDSC stock (*-failed to rescue)</t>
  </si>
  <si>
    <t>DC099</t>
  </si>
  <si>
    <t>Ref</t>
  </si>
  <si>
    <t>homozygous viable and fertile</t>
  </si>
  <si>
    <t>DC372</t>
  </si>
  <si>
    <t>DC368</t>
  </si>
  <si>
    <t>DC369</t>
  </si>
  <si>
    <t>DC370</t>
  </si>
  <si>
    <t>DC390</t>
  </si>
  <si>
    <t>DC391</t>
  </si>
  <si>
    <t>DC392</t>
  </si>
  <si>
    <t>DC393</t>
  </si>
  <si>
    <t>DC394</t>
  </si>
  <si>
    <t>DC357</t>
  </si>
  <si>
    <t>DC358</t>
  </si>
  <si>
    <t>DC360</t>
  </si>
  <si>
    <t>DC331</t>
  </si>
  <si>
    <t>DC376</t>
  </si>
  <si>
    <t>DC377</t>
  </si>
  <si>
    <t>DC378</t>
  </si>
  <si>
    <t>DC379</t>
  </si>
  <si>
    <t>DC380</t>
  </si>
  <si>
    <t>DC383</t>
  </si>
  <si>
    <t>DC384</t>
  </si>
  <si>
    <t>DC386</t>
  </si>
  <si>
    <t>CH321-18C11</t>
  </si>
  <si>
    <t>CH321-60O02</t>
  </si>
  <si>
    <t>X5-74</t>
  </si>
  <si>
    <t>X5-76</t>
  </si>
  <si>
    <t>X5-70</t>
  </si>
  <si>
    <t>CH321-57D08</t>
  </si>
  <si>
    <t>Bac name</t>
  </si>
  <si>
    <t>homozgygous viable and fertile, development somewhat delayed</t>
  </si>
  <si>
    <t xml:space="preserve">/dsx[D] Sb[1] e[1]/TM2 </t>
  </si>
  <si>
    <t>CH321-85P03</t>
  </si>
  <si>
    <t>synonym</t>
  </si>
  <si>
    <t>homozgygous viable and fertile.  Right end in a repetative element it could end at either 20077672 or 20093231</t>
  </si>
  <si>
    <t>Rescues the lethality in w[67c23] P{lacW}CG8557[G0143b] P{lacW}CG12991[G0143a]/Y; Dp(1;3)DC331/+ AND Rescues the lethality of  l(1)G0222 alleles in  w[67c23] P{lacW}l(1)G0222[G0316]/Y; Dp(1;3)DC331/+ and y[1] w[67c23] P{Mae-UAS.6.11}l(1)G0222[GG01014]/Y; Dp(1;3)DC331/+</t>
  </si>
  <si>
    <t>trouble with bloating, still on April both</t>
  </si>
  <si>
    <t>This duplication contains the BarHi gene and adults exhibit Bar eye phenotype.</t>
  </si>
  <si>
    <t>Homozygotes are rare or absent.</t>
  </si>
  <si>
    <t>Homozygotes are rare or absent</t>
  </si>
  <si>
    <t>SEQUENCE COORIDINATES</t>
  </si>
  <si>
    <t>X5-82</t>
  </si>
  <si>
    <t>Rescue notes</t>
  </si>
  <si>
    <t>phenotype notes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</si>
</sst>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yy"/>
  </numFmts>
  <fonts count="7">
    <font>
      <sz val="10"/>
      <name val="Verdana"/>
      <family val="0"/>
    </font>
    <font>
      <b/>
      <sz val="10"/>
      <name val="Verdana"/>
      <family val="0"/>
    </font>
    <font>
      <i/>
      <sz val="10"/>
      <name val="Verdana"/>
      <family val="0"/>
    </font>
    <font>
      <b/>
      <i/>
      <sz val="10"/>
      <name val="Verdana"/>
      <family val="0"/>
    </font>
    <font>
      <u val="single"/>
      <sz val="10"/>
      <color indexed="61"/>
      <name val="Verdana"/>
      <family val="0"/>
    </font>
    <font>
      <u val="single"/>
      <sz val="10"/>
      <color indexed="12"/>
      <name val="Verdana"/>
      <family val="0"/>
    </font>
    <font>
      <sz val="8"/>
      <name val="Verdana"/>
      <family val="0"/>
    </font>
  </fonts>
  <fills count="7">
    <fill>
      <patternFill/>
    </fill>
    <fill>
      <patternFill patternType="gray125"/>
    </fill>
    <fill>
      <patternFill patternType="gray0625">
        <fgColor indexed="48"/>
        <bgColor indexed="43"/>
      </patternFill>
    </fill>
    <fill>
      <patternFill patternType="solid">
        <fgColor indexed="46"/>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2">
    <xf numFmtId="49" fontId="0" fillId="0" borderId="0">
      <alignment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5">
    <xf numFmtId="49" fontId="0" fillId="0" borderId="0" xfId="0" applyAlignment="1">
      <alignment wrapText="1"/>
    </xf>
    <xf numFmtId="0" fontId="0" fillId="0" borderId="1" xfId="0" applyNumberFormat="1" applyFont="1" applyFill="1" applyBorder="1" applyAlignment="1">
      <alignment wrapText="1"/>
    </xf>
    <xf numFmtId="0" fontId="0" fillId="0" borderId="1" xfId="0" applyNumberFormat="1" applyFont="1" applyFill="1" applyBorder="1" applyAlignment="1">
      <alignment wrapText="1"/>
    </xf>
    <xf numFmtId="0" fontId="0" fillId="0" borderId="1" xfId="0" applyNumberFormat="1" applyFont="1" applyBorder="1" applyAlignment="1">
      <alignment wrapText="1"/>
    </xf>
    <xf numFmtId="0" fontId="0" fillId="0" borderId="1" xfId="0" applyNumberFormat="1" applyFont="1" applyBorder="1" applyAlignment="1">
      <alignment wrapText="1"/>
    </xf>
    <xf numFmtId="0" fontId="0" fillId="0" borderId="2" xfId="0" applyNumberFormat="1" applyFont="1" applyFill="1" applyBorder="1" applyAlignment="1">
      <alignment wrapText="1"/>
    </xf>
    <xf numFmtId="0" fontId="0" fillId="0" borderId="1" xfId="0" applyNumberFormat="1" applyFont="1" applyFill="1" applyBorder="1" applyAlignment="1">
      <alignment wrapText="1"/>
    </xf>
    <xf numFmtId="0" fontId="0" fillId="0" borderId="1" xfId="0" applyNumberFormat="1" applyFill="1" applyBorder="1" applyAlignment="1">
      <alignment wrapText="1"/>
    </xf>
    <xf numFmtId="0" fontId="0" fillId="0" borderId="1" xfId="0" applyNumberFormat="1" applyFont="1" applyFill="1" applyBorder="1" applyAlignment="1">
      <alignment wrapText="1"/>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center"/>
    </xf>
    <xf numFmtId="0" fontId="0" fillId="2" borderId="1" xfId="0" applyNumberFormat="1" applyFont="1" applyFill="1" applyBorder="1" applyAlignment="1">
      <alignment horizontal="center" wrapText="1"/>
    </xf>
    <xf numFmtId="0" fontId="0" fillId="0" borderId="2" xfId="0" applyNumberFormat="1" applyFont="1" applyFill="1" applyBorder="1" applyAlignment="1">
      <alignment wrapText="1"/>
    </xf>
    <xf numFmtId="0" fontId="0" fillId="0" borderId="3" xfId="0" applyNumberFormat="1" applyFont="1" applyFill="1" applyBorder="1" applyAlignment="1">
      <alignment horizontal="center" wrapText="1"/>
    </xf>
    <xf numFmtId="0" fontId="0" fillId="2" borderId="1" xfId="0" applyNumberFormat="1" applyFont="1" applyFill="1" applyBorder="1" applyAlignment="1">
      <alignment horizontal="center" wrapText="1"/>
    </xf>
    <xf numFmtId="0" fontId="0" fillId="0" borderId="1" xfId="0" applyNumberFormat="1" applyFont="1" applyFill="1" applyBorder="1" applyAlignment="1">
      <alignment horizontal="center" wrapText="1"/>
    </xf>
    <xf numFmtId="0" fontId="0" fillId="3" borderId="1" xfId="0" applyNumberFormat="1" applyFont="1" applyFill="1" applyBorder="1" applyAlignment="1">
      <alignment wrapText="1"/>
    </xf>
    <xf numFmtId="0" fontId="0" fillId="4" borderId="1" xfId="0" applyNumberFormat="1" applyFont="1" applyFill="1" applyBorder="1" applyAlignment="1">
      <alignment horizontal="center" wrapText="1"/>
    </xf>
    <xf numFmtId="0" fontId="0" fillId="0" borderId="3" xfId="0" applyNumberFormat="1" applyFont="1" applyFill="1" applyBorder="1" applyAlignment="1">
      <alignment horizontal="center" wrapText="1"/>
    </xf>
    <xf numFmtId="0" fontId="0" fillId="0" borderId="1" xfId="0" applyNumberFormat="1" applyFont="1" applyFill="1" applyBorder="1" applyAlignment="1">
      <alignment/>
    </xf>
    <xf numFmtId="0" fontId="0" fillId="0" borderId="1" xfId="0" applyNumberFormat="1" applyFont="1" applyFill="1" applyBorder="1" applyAlignment="1">
      <alignment/>
    </xf>
    <xf numFmtId="0" fontId="0" fillId="5" borderId="1" xfId="0" applyNumberFormat="1" applyFont="1" applyFill="1" applyBorder="1" applyAlignment="1">
      <alignment wrapText="1"/>
    </xf>
    <xf numFmtId="0" fontId="0" fillId="6" borderId="1" xfId="0" applyNumberFormat="1" applyFont="1" applyFill="1" applyBorder="1" applyAlignment="1">
      <alignment wrapText="1"/>
    </xf>
    <xf numFmtId="0" fontId="0" fillId="0" borderId="1" xfId="0" applyNumberFormat="1" applyFont="1" applyFill="1" applyBorder="1" applyAlignment="1">
      <alignment wrapText="1"/>
    </xf>
    <xf numFmtId="0" fontId="0" fillId="0" borderId="1"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B274"/>
  <sheetViews>
    <sheetView tabSelected="1" zoomScale="150" zoomScaleNormal="150" workbookViewId="0" topLeftCell="B13">
      <selection activeCell="B15" sqref="A15:IV15"/>
    </sheetView>
  </sheetViews>
  <sheetFormatPr defaultColWidth="11.00390625" defaultRowHeight="12.75"/>
  <cols>
    <col min="1" max="2" width="21.25390625" style="2" customWidth="1"/>
    <col min="3" max="3" width="68.125" style="2" customWidth="1"/>
    <col min="4" max="4" width="39.375" style="2" customWidth="1"/>
    <col min="5" max="5" width="6.875" style="2" customWidth="1"/>
    <col min="6" max="6" width="6.625" style="14" customWidth="1"/>
    <col min="7" max="7" width="12.625" style="5" customWidth="1"/>
    <col min="8" max="8" width="6.00390625" style="5" customWidth="1"/>
    <col min="9" max="9" width="30.75390625" style="5" customWidth="1"/>
    <col min="10" max="10" width="5.625" style="18" customWidth="1"/>
    <col min="11" max="12" width="10.75390625" style="2" customWidth="1"/>
    <col min="13" max="13" width="17.875" style="2" customWidth="1"/>
    <col min="14" max="14" width="10.75390625" style="2" customWidth="1"/>
    <col min="15" max="15" width="9.75390625" style="2" customWidth="1"/>
    <col min="16" max="16" width="8.875" style="2" customWidth="1"/>
    <col min="17" max="17" width="64.375" style="2" customWidth="1"/>
    <col min="18" max="18" width="22.625" style="2" customWidth="1"/>
    <col min="19" max="20" width="30.25390625" style="2" customWidth="1"/>
    <col min="21" max="16384" width="10.75390625" style="2" customWidth="1"/>
  </cols>
  <sheetData>
    <row r="1" spans="1:20" s="1" customFormat="1" ht="39">
      <c r="A1" s="1" t="s">
        <v>82</v>
      </c>
      <c r="B1" s="1" t="s">
        <v>174</v>
      </c>
      <c r="C1" s="1" t="s">
        <v>85</v>
      </c>
      <c r="D1" s="1" t="s">
        <v>173</v>
      </c>
      <c r="E1" s="1" t="s">
        <v>58</v>
      </c>
      <c r="F1" s="11" t="s">
        <v>107</v>
      </c>
      <c r="G1" s="12" t="s">
        <v>217</v>
      </c>
      <c r="H1" s="12" t="s">
        <v>113</v>
      </c>
      <c r="I1" s="4" t="s">
        <v>231</v>
      </c>
      <c r="J1" s="13" t="s">
        <v>37</v>
      </c>
      <c r="K1" s="1" t="s">
        <v>147</v>
      </c>
      <c r="L1" s="1" t="s">
        <v>148</v>
      </c>
      <c r="M1" s="1" t="s">
        <v>228</v>
      </c>
      <c r="N1" s="1" t="s">
        <v>149</v>
      </c>
      <c r="O1" s="1" t="s">
        <v>86</v>
      </c>
      <c r="P1" s="1" t="s">
        <v>35</v>
      </c>
      <c r="Q1" s="1" t="s">
        <v>230</v>
      </c>
      <c r="R1" s="1" t="s">
        <v>186</v>
      </c>
      <c r="S1" s="1" t="s">
        <v>221</v>
      </c>
      <c r="T1" s="1" t="s">
        <v>188</v>
      </c>
    </row>
    <row r="2" spans="1:37" s="16" customFormat="1" ht="12.75">
      <c r="A2" s="2" t="str">
        <f aca="true" t="shared" si="0" ref="A2:A10">"Dp(1;3)"&amp;E2</f>
        <v>Dp(1;3)DC008</v>
      </c>
      <c r="B2" s="2" t="str">
        <f aca="true" t="shared" si="1" ref="B2:B9">"PBac{"&amp;E2&amp;"}"</f>
        <v>PBac{DC008}</v>
      </c>
      <c r="C2" s="2" t="str">
        <f aca="true" t="shared" si="2" ref="C2:C9">"w[1118]; "&amp;A2&amp;", PBac{y[+mDint2] w[+mC]="&amp;E2&amp;"}VK00033"&amp;D2</f>
        <v>w[1118]; Dp(1;3)DC008, PBac{y[+mDint2] w[+mC]=DC008}VK00033</v>
      </c>
      <c r="D2" s="2"/>
      <c r="E2" s="2" t="s">
        <v>154</v>
      </c>
      <c r="F2" s="14" t="s">
        <v>122</v>
      </c>
      <c r="G2" s="5" t="s">
        <v>123</v>
      </c>
      <c r="H2" s="5" t="s">
        <v>94</v>
      </c>
      <c r="I2" s="7" t="s">
        <v>2</v>
      </c>
      <c r="J2" s="15" t="s">
        <v>176</v>
      </c>
      <c r="K2" s="7">
        <v>369870</v>
      </c>
      <c r="L2" s="7">
        <v>466996</v>
      </c>
      <c r="M2" s="2" t="str">
        <f aca="true" t="shared" si="3" ref="M2:M11">K2&amp;".."&amp;L2</f>
        <v>369870..466996</v>
      </c>
      <c r="N2" s="2">
        <f aca="true" t="shared" si="4" ref="N2:N10">L2-K2</f>
        <v>97126</v>
      </c>
      <c r="O2" s="2"/>
      <c r="P2" s="2"/>
      <c r="Q2" s="2"/>
      <c r="R2" s="2"/>
      <c r="S2" s="2"/>
      <c r="T2" s="2"/>
      <c r="U2" s="2"/>
      <c r="V2" s="2"/>
      <c r="W2" s="2"/>
      <c r="X2" s="2"/>
      <c r="Y2" s="2"/>
      <c r="Z2" s="2"/>
      <c r="AA2" s="2"/>
      <c r="AB2" s="2"/>
      <c r="AC2" s="2"/>
      <c r="AD2" s="2"/>
      <c r="AE2" s="2"/>
      <c r="AF2" s="2"/>
      <c r="AG2" s="2"/>
      <c r="AH2" s="2"/>
      <c r="AI2" s="2"/>
      <c r="AJ2" s="2"/>
      <c r="AK2" s="2"/>
    </row>
    <row r="3" spans="1:37" s="16" customFormat="1" ht="12.75">
      <c r="A3" s="2" t="str">
        <f t="shared" si="0"/>
        <v>Dp(1;3)DC013</v>
      </c>
      <c r="B3" s="2" t="str">
        <f t="shared" si="1"/>
        <v>PBac{DC013}</v>
      </c>
      <c r="C3" s="2" t="str">
        <f t="shared" si="2"/>
        <v>w[1118]; Dp(1;3)DC013, PBac{y[+mDint2] w[+mC]=DC013}VK00033</v>
      </c>
      <c r="D3" s="2"/>
      <c r="E3" s="2" t="s">
        <v>156</v>
      </c>
      <c r="F3" s="17" t="s">
        <v>155</v>
      </c>
      <c r="G3" s="5" t="s">
        <v>157</v>
      </c>
      <c r="H3" s="5" t="s">
        <v>94</v>
      </c>
      <c r="I3" s="7" t="s">
        <v>2</v>
      </c>
      <c r="J3" s="15" t="s">
        <v>176</v>
      </c>
      <c r="K3" s="7">
        <v>669926</v>
      </c>
      <c r="L3" s="7">
        <v>775592</v>
      </c>
      <c r="M3" s="2" t="str">
        <f t="shared" si="3"/>
        <v>669926..775592</v>
      </c>
      <c r="N3" s="2">
        <f t="shared" si="4"/>
        <v>105666</v>
      </c>
      <c r="O3" s="2"/>
      <c r="P3" s="2"/>
      <c r="Q3" s="2"/>
      <c r="R3" s="2"/>
      <c r="S3" s="2"/>
      <c r="T3" s="2"/>
      <c r="U3" s="2"/>
      <c r="V3" s="2"/>
      <c r="W3" s="2"/>
      <c r="X3" s="2"/>
      <c r="Y3" s="2"/>
      <c r="Z3" s="2"/>
      <c r="AA3" s="2"/>
      <c r="AB3" s="2"/>
      <c r="AC3" s="2"/>
      <c r="AD3" s="2"/>
      <c r="AE3" s="2"/>
      <c r="AF3" s="2"/>
      <c r="AG3" s="2"/>
      <c r="AH3" s="2"/>
      <c r="AI3" s="2"/>
      <c r="AJ3" s="2"/>
      <c r="AK3" s="2"/>
    </row>
    <row r="4" spans="1:37" s="16" customFormat="1" ht="12.75">
      <c r="A4" s="2" t="str">
        <f t="shared" si="0"/>
        <v>Dp(1;3)DC083</v>
      </c>
      <c r="B4" s="2" t="str">
        <f t="shared" si="1"/>
        <v>PBac{DC083}</v>
      </c>
      <c r="C4" s="2" t="str">
        <f t="shared" si="2"/>
        <v>w[1118]; Dp(1;3)DC083, PBac{y[+mDint2] w[+mC]=DC083}VK00033</v>
      </c>
      <c r="D4" s="2"/>
      <c r="E4" s="2" t="s">
        <v>1</v>
      </c>
      <c r="F4" s="14" t="s">
        <v>120</v>
      </c>
      <c r="G4" s="7" t="s">
        <v>151</v>
      </c>
      <c r="H4" s="5" t="s">
        <v>94</v>
      </c>
      <c r="I4" s="8" t="s">
        <v>189</v>
      </c>
      <c r="J4" s="18" t="s">
        <v>176</v>
      </c>
      <c r="K4" s="19">
        <v>20303191</v>
      </c>
      <c r="L4" s="19">
        <v>20391246</v>
      </c>
      <c r="M4" s="2" t="str">
        <f t="shared" si="3"/>
        <v>20303191..20391246</v>
      </c>
      <c r="N4" s="2">
        <f t="shared" si="4"/>
        <v>88055</v>
      </c>
      <c r="O4" s="2"/>
      <c r="P4" s="2"/>
      <c r="Q4" s="2"/>
      <c r="R4" s="2"/>
      <c r="S4" s="2"/>
      <c r="T4" s="2"/>
      <c r="U4" s="2"/>
      <c r="V4" s="2"/>
      <c r="W4" s="2"/>
      <c r="X4" s="2"/>
      <c r="Y4" s="2"/>
      <c r="Z4" s="2"/>
      <c r="AA4" s="2"/>
      <c r="AB4" s="2"/>
      <c r="AC4" s="2"/>
      <c r="AD4" s="2"/>
      <c r="AE4" s="2"/>
      <c r="AF4" s="2"/>
      <c r="AG4" s="2"/>
      <c r="AH4" s="2"/>
      <c r="AI4" s="2"/>
      <c r="AJ4" s="2"/>
      <c r="AK4" s="2"/>
    </row>
    <row r="5" spans="1:37" s="16" customFormat="1" ht="12.75">
      <c r="A5" s="2" t="str">
        <f t="shared" si="0"/>
        <v>Dp(1;3)DC095</v>
      </c>
      <c r="B5" s="2" t="str">
        <f t="shared" si="1"/>
        <v>PBac{DC095}</v>
      </c>
      <c r="C5" s="2" t="str">
        <f t="shared" si="2"/>
        <v>w[1118]; Dp(1;3)DC095, PBac{y[+mDint2] w[+mC]=DC095}VK00033</v>
      </c>
      <c r="D5" s="2"/>
      <c r="E5" s="2" t="s">
        <v>103</v>
      </c>
      <c r="F5" s="14" t="s">
        <v>119</v>
      </c>
      <c r="G5" s="7" t="s">
        <v>153</v>
      </c>
      <c r="H5" s="5" t="s">
        <v>94</v>
      </c>
      <c r="I5" s="7" t="s">
        <v>2</v>
      </c>
      <c r="J5" s="9" t="s">
        <v>176</v>
      </c>
      <c r="K5" s="19">
        <v>20867594</v>
      </c>
      <c r="L5" s="19">
        <v>20951725</v>
      </c>
      <c r="M5" s="2" t="str">
        <f t="shared" si="3"/>
        <v>20867594..20951725</v>
      </c>
      <c r="N5" s="2">
        <f t="shared" si="4"/>
        <v>84131</v>
      </c>
      <c r="O5" s="2"/>
      <c r="P5" s="2"/>
      <c r="Q5" s="2"/>
      <c r="R5" s="2"/>
      <c r="S5" s="2"/>
      <c r="T5" s="2"/>
      <c r="U5" s="2"/>
      <c r="V5" s="2"/>
      <c r="W5" s="2"/>
      <c r="X5" s="2"/>
      <c r="Y5" s="2"/>
      <c r="Z5" s="2"/>
      <c r="AA5" s="2"/>
      <c r="AB5" s="2"/>
      <c r="AC5" s="2"/>
      <c r="AD5" s="2"/>
      <c r="AE5" s="2"/>
      <c r="AF5" s="2"/>
      <c r="AG5" s="2"/>
      <c r="AH5" s="2"/>
      <c r="AI5" s="2"/>
      <c r="AJ5" s="2"/>
      <c r="AK5" s="2"/>
    </row>
    <row r="6" spans="1:37" s="16" customFormat="1" ht="12.75">
      <c r="A6" s="2" t="str">
        <f t="shared" si="0"/>
        <v>Dp(1;3)DC099</v>
      </c>
      <c r="B6" s="2" t="str">
        <f t="shared" si="1"/>
        <v>PBac{DC099}</v>
      </c>
      <c r="C6" s="2" t="str">
        <f t="shared" si="2"/>
        <v>w[1118]; Dp(1;3)DC099, PBac{y[+mDint2] w[+mC]=DC099}VK00033</v>
      </c>
      <c r="D6" s="2"/>
      <c r="E6" s="2" t="s">
        <v>187</v>
      </c>
      <c r="F6" s="14" t="s">
        <v>118</v>
      </c>
      <c r="G6" s="5" t="s">
        <v>121</v>
      </c>
      <c r="H6" s="5" t="s">
        <v>94</v>
      </c>
      <c r="I6" s="7" t="s">
        <v>2</v>
      </c>
      <c r="J6" s="9" t="s">
        <v>176</v>
      </c>
      <c r="K6" s="19">
        <v>592690</v>
      </c>
      <c r="L6" s="19">
        <v>686551</v>
      </c>
      <c r="M6" s="2" t="str">
        <f t="shared" si="3"/>
        <v>592690..686551</v>
      </c>
      <c r="N6" s="2">
        <f t="shared" si="4"/>
        <v>93861</v>
      </c>
      <c r="O6" s="2"/>
      <c r="P6" s="2"/>
      <c r="Q6" s="2"/>
      <c r="R6" s="2"/>
      <c r="S6" s="2"/>
      <c r="T6" s="2"/>
      <c r="U6" s="2"/>
      <c r="V6" s="2"/>
      <c r="W6" s="2"/>
      <c r="X6" s="2"/>
      <c r="Y6" s="2"/>
      <c r="Z6" s="2"/>
      <c r="AA6" s="2"/>
      <c r="AB6" s="2"/>
      <c r="AC6" s="2"/>
      <c r="AD6" s="2"/>
      <c r="AE6" s="2"/>
      <c r="AF6" s="2"/>
      <c r="AG6" s="2"/>
      <c r="AH6" s="2"/>
      <c r="AI6" s="2"/>
      <c r="AJ6" s="2"/>
      <c r="AK6" s="2"/>
    </row>
    <row r="7" spans="1:19" s="1" customFormat="1" ht="12.75">
      <c r="A7" s="1" t="str">
        <f t="shared" si="0"/>
        <v>Dp(1;3)DC100</v>
      </c>
      <c r="B7" s="1" t="str">
        <f t="shared" si="1"/>
        <v>PBac{DC100}</v>
      </c>
      <c r="C7" s="1" t="str">
        <f t="shared" si="2"/>
        <v>w[1118]; Dp(1;3)DC100, PBac{y[+mDint2] w[+mC]=DC100}VK00033</v>
      </c>
      <c r="E7" s="1" t="s">
        <v>137</v>
      </c>
      <c r="F7" s="11" t="s">
        <v>138</v>
      </c>
      <c r="G7" s="12" t="s">
        <v>139</v>
      </c>
      <c r="H7" s="12" t="s">
        <v>94</v>
      </c>
      <c r="I7" s="6" t="s">
        <v>2</v>
      </c>
      <c r="J7" s="10" t="s">
        <v>176</v>
      </c>
      <c r="K7" s="20">
        <v>872902</v>
      </c>
      <c r="L7" s="20">
        <v>964280</v>
      </c>
      <c r="M7" s="1" t="str">
        <f>K7&amp;".."&amp;L7</f>
        <v>872902..964280</v>
      </c>
      <c r="N7" s="1">
        <f>L7-K7</f>
        <v>91378</v>
      </c>
      <c r="S7" s="2"/>
    </row>
    <row r="8" spans="1:54" s="21" customFormat="1" ht="12.75">
      <c r="A8" s="1" t="str">
        <f t="shared" si="0"/>
        <v>Dp(1;3)DC107</v>
      </c>
      <c r="B8" s="1" t="str">
        <f t="shared" si="1"/>
        <v>PBac{DC107}</v>
      </c>
      <c r="C8" s="1" t="str">
        <f t="shared" si="2"/>
        <v>w[1118]; Dp(1;3)DC107, PBac{y[+mDint2] w[+mC]=DC107}VK00033</v>
      </c>
      <c r="D8" s="1"/>
      <c r="E8" s="1" t="s">
        <v>62</v>
      </c>
      <c r="F8" s="11" t="s">
        <v>63</v>
      </c>
      <c r="G8" s="12" t="s">
        <v>64</v>
      </c>
      <c r="H8" s="12" t="s">
        <v>94</v>
      </c>
      <c r="I8" s="6" t="s">
        <v>189</v>
      </c>
      <c r="J8" s="18" t="s">
        <v>176</v>
      </c>
      <c r="K8" s="20">
        <v>2236075</v>
      </c>
      <c r="L8" s="20">
        <v>2318716</v>
      </c>
      <c r="M8" s="2" t="str">
        <f t="shared" si="3"/>
        <v>2236075..2318716</v>
      </c>
      <c r="N8" s="2">
        <f t="shared" si="4"/>
        <v>82641</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3" s="22" customFormat="1" ht="78">
      <c r="A9" s="2" t="str">
        <f t="shared" si="0"/>
        <v>Dp(1;3)DC194</v>
      </c>
      <c r="B9" s="2" t="str">
        <f t="shared" si="1"/>
        <v>PBac{DC194}</v>
      </c>
      <c r="C9" s="2" t="str">
        <f t="shared" si="2"/>
        <v>w[1118]; Dp(1;3)DC194, PBac{y[+mDint2] w[+mC]=DC194}VK00033/dsx[D] Sb[1] e[1]/TM2</v>
      </c>
      <c r="D9" s="2" t="s">
        <v>175</v>
      </c>
      <c r="E9" s="2" t="s">
        <v>150</v>
      </c>
      <c r="F9" s="14" t="s">
        <v>80</v>
      </c>
      <c r="G9" s="5" t="s">
        <v>81</v>
      </c>
      <c r="H9" s="5" t="s">
        <v>94</v>
      </c>
      <c r="I9" s="8" t="s">
        <v>140</v>
      </c>
      <c r="J9" s="18" t="s">
        <v>176</v>
      </c>
      <c r="K9" s="2">
        <v>8441040</v>
      </c>
      <c r="L9" s="2">
        <v>8537535</v>
      </c>
      <c r="M9" s="2" t="str">
        <f t="shared" si="3"/>
        <v>8441040..8537535</v>
      </c>
      <c r="N9" s="2">
        <f t="shared" si="4"/>
        <v>96495</v>
      </c>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18" s="24" customFormat="1" ht="12.75">
      <c r="A10" s="2" t="str">
        <f t="shared" si="0"/>
        <v>Dp(1;3)DC304</v>
      </c>
      <c r="B10" s="2" t="str">
        <f aca="true" t="shared" si="5" ref="B10:B29">"PBac{"&amp;E10&amp;"}"</f>
        <v>PBac{DC304}</v>
      </c>
      <c r="C10" s="2" t="str">
        <f aca="true" t="shared" si="6" ref="C10:C28">"w[1118]; "&amp;A10&amp;", PBac{y[+mDint2] w[+mC]="&amp;E10&amp;"}VK00033"&amp;D10</f>
        <v>w[1118]; Dp(1;3)DC304, PBac{y[+mDint2] w[+mC]=DC304}VK00033TM6C,Sb</v>
      </c>
      <c r="D10" s="2" t="s">
        <v>65</v>
      </c>
      <c r="E10" s="2" t="s">
        <v>126</v>
      </c>
      <c r="F10" s="14" t="s">
        <v>115</v>
      </c>
      <c r="G10" s="5" t="s">
        <v>95</v>
      </c>
      <c r="H10" s="5" t="s">
        <v>94</v>
      </c>
      <c r="I10" s="8" t="s">
        <v>227</v>
      </c>
      <c r="J10" s="18" t="s">
        <v>176</v>
      </c>
      <c r="K10" s="2">
        <v>15578780</v>
      </c>
      <c r="L10" s="2">
        <v>15680411</v>
      </c>
      <c r="M10" s="2" t="str">
        <f t="shared" si="3"/>
        <v>15578780..15680411</v>
      </c>
      <c r="N10" s="2">
        <f t="shared" si="4"/>
        <v>101631</v>
      </c>
      <c r="O10" s="2"/>
      <c r="P10" s="2"/>
      <c r="Q10" s="8"/>
      <c r="R10" s="23"/>
    </row>
    <row r="11" spans="1:37" s="16" customFormat="1" ht="39">
      <c r="A11" s="2" t="str">
        <f aca="true" t="shared" si="7" ref="A11:A31">"Dp(1;3)"&amp;E11</f>
        <v>Dp(1;3)DC312</v>
      </c>
      <c r="B11" s="2" t="str">
        <f t="shared" si="5"/>
        <v>PBac{DC312}</v>
      </c>
      <c r="C11" s="2" t="str">
        <f t="shared" si="6"/>
        <v>w[1118]; Dp(1;3)DC312, PBac{y[+mDint2] w[+mC]=DC312}VK00033/dsx[D] Sb[1] e[1]/TM2 </v>
      </c>
      <c r="D11" s="2" t="s">
        <v>219</v>
      </c>
      <c r="E11" s="2" t="s">
        <v>127</v>
      </c>
      <c r="F11" s="14" t="s">
        <v>141</v>
      </c>
      <c r="G11" s="5" t="s">
        <v>114</v>
      </c>
      <c r="H11" s="5" t="s">
        <v>94</v>
      </c>
      <c r="I11" s="8" t="s">
        <v>73</v>
      </c>
      <c r="J11" s="18" t="s">
        <v>176</v>
      </c>
      <c r="K11" s="2">
        <v>16102085</v>
      </c>
      <c r="L11" s="2">
        <v>16222065</v>
      </c>
      <c r="M11" s="2" t="str">
        <f t="shared" si="3"/>
        <v>16102085..16222065</v>
      </c>
      <c r="N11" s="2">
        <f aca="true" t="shared" si="8" ref="N11:N33">L11-K11</f>
        <v>119980</v>
      </c>
      <c r="O11" s="2"/>
      <c r="P11" s="2"/>
      <c r="Q11" s="2"/>
      <c r="R11" s="2"/>
      <c r="S11" s="2"/>
      <c r="T11" s="2"/>
      <c r="U11" s="2"/>
      <c r="V11" s="2"/>
      <c r="W11" s="2"/>
      <c r="X11" s="2"/>
      <c r="Y11" s="2"/>
      <c r="Z11" s="2"/>
      <c r="AA11" s="2"/>
      <c r="AB11" s="2"/>
      <c r="AC11" s="2"/>
      <c r="AD11" s="2"/>
      <c r="AE11" s="2"/>
      <c r="AF11" s="2"/>
      <c r="AG11" s="2"/>
      <c r="AH11" s="2"/>
      <c r="AI11" s="2"/>
      <c r="AJ11" s="2"/>
      <c r="AK11" s="2"/>
    </row>
    <row r="12" spans="1:14" ht="25.5">
      <c r="A12" s="2" t="str">
        <f t="shared" si="7"/>
        <v>Dp(1;3)DC329</v>
      </c>
      <c r="B12" s="2" t="str">
        <f t="shared" si="5"/>
        <v>PBac{DC329}</v>
      </c>
      <c r="C12" s="2" t="str">
        <f t="shared" si="6"/>
        <v>w[1118]; Dp(1;3)DC329, PBac{y[+mDint2] w[+mC]=DC329}VK00033/TM6C,Sb</v>
      </c>
      <c r="D12" s="2" t="s">
        <v>66</v>
      </c>
      <c r="E12" s="2" t="s">
        <v>185</v>
      </c>
      <c r="F12" s="14" t="s">
        <v>183</v>
      </c>
      <c r="G12" s="5" t="s">
        <v>36</v>
      </c>
      <c r="H12" s="5" t="s">
        <v>94</v>
      </c>
      <c r="I12" s="3" t="s">
        <v>225</v>
      </c>
      <c r="J12" s="18" t="s">
        <v>176</v>
      </c>
      <c r="K12" s="2">
        <v>17255096</v>
      </c>
      <c r="L12" s="2">
        <v>17345649</v>
      </c>
      <c r="M12" s="2" t="str">
        <f aca="true" t="shared" si="9" ref="M12:M22">K12&amp;".."&amp;L12</f>
        <v>17255096..17345649</v>
      </c>
      <c r="N12" s="2">
        <f t="shared" si="8"/>
        <v>90553</v>
      </c>
    </row>
    <row r="13" spans="1:37" s="16" customFormat="1" ht="51.75">
      <c r="A13" s="2" t="str">
        <f t="shared" si="7"/>
        <v>Dp(1;3)DC331</v>
      </c>
      <c r="B13" s="2" t="str">
        <f t="shared" si="5"/>
        <v>PBac{DC331}</v>
      </c>
      <c r="C13" s="2" t="str">
        <f t="shared" si="6"/>
        <v>w[1118]; Dp(1;3)DC331, PBac{y[+mDint2] w[+mC]=DC331}VK00033</v>
      </c>
      <c r="D13" s="2"/>
      <c r="E13" s="2" t="s">
        <v>202</v>
      </c>
      <c r="F13" s="14" t="s">
        <v>184</v>
      </c>
      <c r="G13" s="5" t="s">
        <v>152</v>
      </c>
      <c r="H13" s="5" t="s">
        <v>94</v>
      </c>
      <c r="I13" s="8" t="s">
        <v>189</v>
      </c>
      <c r="J13" s="18" t="s">
        <v>176</v>
      </c>
      <c r="K13" s="2">
        <v>17419318</v>
      </c>
      <c r="L13" s="2">
        <v>17511357</v>
      </c>
      <c r="M13" s="2" t="str">
        <f t="shared" si="9"/>
        <v>17419318..17511357</v>
      </c>
      <c r="N13" s="2">
        <f t="shared" si="8"/>
        <v>92039</v>
      </c>
      <c r="O13" s="2" t="s">
        <v>69</v>
      </c>
      <c r="P13" s="2"/>
      <c r="Q13" s="2" t="s">
        <v>223</v>
      </c>
      <c r="R13" s="2" t="s">
        <v>70</v>
      </c>
      <c r="S13" s="2"/>
      <c r="T13" s="2"/>
      <c r="U13" s="2"/>
      <c r="V13" s="2"/>
      <c r="W13" s="2"/>
      <c r="X13" s="2"/>
      <c r="Y13" s="2"/>
      <c r="Z13" s="2"/>
      <c r="AA13" s="2"/>
      <c r="AB13" s="2"/>
      <c r="AC13" s="2"/>
      <c r="AD13" s="2"/>
      <c r="AE13" s="2"/>
      <c r="AF13" s="2"/>
      <c r="AG13" s="2"/>
      <c r="AH13" s="2"/>
      <c r="AI13" s="2"/>
      <c r="AJ13" s="2"/>
      <c r="AK13" s="2"/>
    </row>
    <row r="14" spans="1:37" s="16" customFormat="1" ht="12.75">
      <c r="A14" s="2" t="str">
        <f t="shared" si="7"/>
        <v>Dp(1;3)DC342</v>
      </c>
      <c r="B14" s="2" t="str">
        <f t="shared" si="5"/>
        <v>PBac{DC342}</v>
      </c>
      <c r="C14" s="2" t="str">
        <f t="shared" si="6"/>
        <v>w[1118]; Dp(1;3)DC342, PBac{y[+mDint2] w[+mC]=DC342}VK00033</v>
      </c>
      <c r="D14" s="2"/>
      <c r="E14" s="2" t="s">
        <v>182</v>
      </c>
      <c r="F14" s="14" t="s">
        <v>98</v>
      </c>
      <c r="G14" s="5" t="s">
        <v>99</v>
      </c>
      <c r="H14" s="5" t="s">
        <v>94</v>
      </c>
      <c r="I14" s="8" t="s">
        <v>189</v>
      </c>
      <c r="J14" s="18" t="s">
        <v>176</v>
      </c>
      <c r="K14" s="2">
        <v>18006627</v>
      </c>
      <c r="L14" s="2">
        <v>18101564</v>
      </c>
      <c r="M14" s="2" t="str">
        <f t="shared" si="9"/>
        <v>18006627..18101564</v>
      </c>
      <c r="N14" s="2">
        <f t="shared" si="8"/>
        <v>94937</v>
      </c>
      <c r="O14" s="2"/>
      <c r="P14" s="2"/>
      <c r="Q14" s="2"/>
      <c r="R14" s="2"/>
      <c r="S14" s="2"/>
      <c r="T14" s="2"/>
      <c r="U14" s="2"/>
      <c r="V14" s="2"/>
      <c r="W14" s="2"/>
      <c r="X14" s="2"/>
      <c r="Y14" s="2"/>
      <c r="Z14" s="2"/>
      <c r="AA14" s="2"/>
      <c r="AB14" s="2"/>
      <c r="AC14" s="2"/>
      <c r="AD14" s="2"/>
      <c r="AE14" s="2"/>
      <c r="AF14" s="2"/>
      <c r="AG14" s="2"/>
      <c r="AH14" s="2"/>
      <c r="AI14" s="2"/>
      <c r="AJ14" s="2"/>
      <c r="AK14" s="2"/>
    </row>
    <row r="15" spans="1:37" s="16" customFormat="1" ht="25.5">
      <c r="A15" s="2" t="str">
        <f t="shared" si="7"/>
        <v>Dp(1;3)DC344</v>
      </c>
      <c r="B15" s="2" t="str">
        <f t="shared" si="5"/>
        <v>PBac{DC344}</v>
      </c>
      <c r="C15" s="2" t="str">
        <f t="shared" si="6"/>
        <v>w[1118]; Dp(1;3)DC344, PBac{y[+mDint2] w[+mC]=DC344}VK00033/TM6C, Sb[1] </v>
      </c>
      <c r="D15" s="2" t="s">
        <v>33</v>
      </c>
      <c r="E15" s="2" t="s">
        <v>128</v>
      </c>
      <c r="F15" s="14" t="s">
        <v>0</v>
      </c>
      <c r="G15" s="5" t="s">
        <v>38</v>
      </c>
      <c r="H15" s="5" t="s">
        <v>94</v>
      </c>
      <c r="I15" s="2" t="s">
        <v>34</v>
      </c>
      <c r="J15" s="18" t="s">
        <v>176</v>
      </c>
      <c r="K15" s="2">
        <v>18135634</v>
      </c>
      <c r="L15" s="2">
        <v>18218307</v>
      </c>
      <c r="M15" s="2" t="str">
        <f t="shared" si="9"/>
        <v>18135634..18218307</v>
      </c>
      <c r="N15" s="2">
        <f t="shared" si="8"/>
        <v>82673</v>
      </c>
      <c r="O15" s="2" t="s">
        <v>22</v>
      </c>
      <c r="P15" s="2"/>
      <c r="Q15" s="2" t="s">
        <v>23</v>
      </c>
      <c r="R15" s="2"/>
      <c r="S15" s="2"/>
      <c r="T15" s="2"/>
      <c r="U15" s="2"/>
      <c r="V15" s="2"/>
      <c r="W15" s="2"/>
      <c r="X15" s="2"/>
      <c r="Y15" s="2"/>
      <c r="Z15" s="2"/>
      <c r="AA15" s="2"/>
      <c r="AB15" s="2"/>
      <c r="AC15" s="2"/>
      <c r="AD15" s="2"/>
      <c r="AE15" s="2"/>
      <c r="AF15" s="2"/>
      <c r="AG15" s="2"/>
      <c r="AH15" s="2"/>
      <c r="AI15" s="2"/>
      <c r="AJ15" s="2"/>
      <c r="AK15" s="2"/>
    </row>
    <row r="16" spans="1:37" s="16" customFormat="1" ht="25.5">
      <c r="A16" s="2" t="str">
        <f t="shared" si="7"/>
        <v>Dp(1;3)DC345</v>
      </c>
      <c r="B16" s="2" t="str">
        <f t="shared" si="5"/>
        <v>PBac{DC345}</v>
      </c>
      <c r="C16" s="2" t="str">
        <f t="shared" si="6"/>
        <v>w[1118]; Dp(1;3)DC345, PBac{y[+mDint2] w[+mC]=DC345}VK00033</v>
      </c>
      <c r="D16" s="2"/>
      <c r="E16" s="2" t="s">
        <v>129</v>
      </c>
      <c r="F16" s="14" t="s">
        <v>39</v>
      </c>
      <c r="G16" s="5" t="s">
        <v>40</v>
      </c>
      <c r="H16" s="5" t="s">
        <v>94</v>
      </c>
      <c r="I16" s="8" t="s">
        <v>189</v>
      </c>
      <c r="J16" s="18" t="s">
        <v>176</v>
      </c>
      <c r="K16" s="2">
        <v>18189748</v>
      </c>
      <c r="L16" s="2">
        <v>18282159</v>
      </c>
      <c r="M16" s="2" t="str">
        <f t="shared" si="9"/>
        <v>18189748..18282159</v>
      </c>
      <c r="N16" s="2">
        <f t="shared" si="8"/>
        <v>92411</v>
      </c>
      <c r="O16" s="2" t="s">
        <v>22</v>
      </c>
      <c r="P16" s="2"/>
      <c r="Q16" s="2" t="s">
        <v>24</v>
      </c>
      <c r="R16" s="2"/>
      <c r="S16" s="2"/>
      <c r="T16" s="2"/>
      <c r="U16" s="2"/>
      <c r="V16" s="2"/>
      <c r="W16" s="2"/>
      <c r="X16" s="2"/>
      <c r="Y16" s="2"/>
      <c r="Z16" s="2"/>
      <c r="AA16" s="2"/>
      <c r="AB16" s="2"/>
      <c r="AC16" s="2"/>
      <c r="AD16" s="2"/>
      <c r="AE16" s="2"/>
      <c r="AF16" s="2"/>
      <c r="AG16" s="2"/>
      <c r="AH16" s="2"/>
      <c r="AI16" s="2"/>
      <c r="AJ16" s="2"/>
      <c r="AK16" s="2"/>
    </row>
    <row r="17" spans="1:37" s="16" customFormat="1" ht="25.5">
      <c r="A17" s="2" t="str">
        <f t="shared" si="7"/>
        <v>Dp(1;3)DC346</v>
      </c>
      <c r="B17" s="2" t="str">
        <f t="shared" si="5"/>
        <v>PBac{DC346}</v>
      </c>
      <c r="C17" s="2" t="str">
        <f t="shared" si="6"/>
        <v>w[1118]; Dp(1;3)DC346, PBac{y[+mDint2] w[+mC]=DC346}VK00033</v>
      </c>
      <c r="D17" s="2"/>
      <c r="E17" s="2" t="s">
        <v>130</v>
      </c>
      <c r="F17" s="14" t="s">
        <v>41</v>
      </c>
      <c r="G17" s="5" t="s">
        <v>53</v>
      </c>
      <c r="H17" s="5" t="s">
        <v>94</v>
      </c>
      <c r="I17" s="6" t="s">
        <v>189</v>
      </c>
      <c r="J17" s="18" t="s">
        <v>176</v>
      </c>
      <c r="K17" s="2">
        <v>18253837</v>
      </c>
      <c r="L17" s="2">
        <v>18345202</v>
      </c>
      <c r="M17" s="2" t="str">
        <f t="shared" si="9"/>
        <v>18253837..18345202</v>
      </c>
      <c r="N17" s="2">
        <f t="shared" si="8"/>
        <v>91365</v>
      </c>
      <c r="O17" s="2" t="s">
        <v>72</v>
      </c>
      <c r="P17" s="2" t="s">
        <v>71</v>
      </c>
      <c r="Q17" s="2" t="s">
        <v>10</v>
      </c>
      <c r="R17" s="2" t="s">
        <v>68</v>
      </c>
      <c r="S17" s="2"/>
      <c r="T17" s="2"/>
      <c r="U17" s="2"/>
      <c r="V17" s="2"/>
      <c r="W17" s="2"/>
      <c r="X17" s="2"/>
      <c r="Y17" s="2"/>
      <c r="Z17" s="2"/>
      <c r="AA17" s="2"/>
      <c r="AB17" s="2"/>
      <c r="AC17" s="2"/>
      <c r="AD17" s="2"/>
      <c r="AE17" s="2"/>
      <c r="AF17" s="2"/>
      <c r="AG17" s="2"/>
      <c r="AH17" s="2"/>
      <c r="AI17" s="2"/>
      <c r="AJ17" s="2"/>
      <c r="AK17" s="2"/>
    </row>
    <row r="18" spans="1:37" s="16" customFormat="1" ht="39">
      <c r="A18" s="2" t="str">
        <f t="shared" si="7"/>
        <v>Dp(1;3)DC347</v>
      </c>
      <c r="B18" s="2" t="str">
        <f t="shared" si="5"/>
        <v>PBac{DC347}</v>
      </c>
      <c r="C18" s="2" t="str">
        <f t="shared" si="6"/>
        <v>w[1118]; Dp(1;3)DC347, PBac{y[+mDint2] w[+mC]=DC347}VK00033/TM6C,Sb</v>
      </c>
      <c r="D18" s="2" t="s">
        <v>66</v>
      </c>
      <c r="E18" s="2" t="s">
        <v>131</v>
      </c>
      <c r="F18" s="14" t="s">
        <v>54</v>
      </c>
      <c r="G18" s="5" t="s">
        <v>14</v>
      </c>
      <c r="H18" s="5" t="s">
        <v>94</v>
      </c>
      <c r="I18" s="8" t="s">
        <v>226</v>
      </c>
      <c r="J18" s="18" t="s">
        <v>176</v>
      </c>
      <c r="K18" s="2">
        <v>18323698</v>
      </c>
      <c r="L18" s="2">
        <v>18421829</v>
      </c>
      <c r="M18" s="2" t="str">
        <f t="shared" si="9"/>
        <v>18323698..18421829</v>
      </c>
      <c r="N18" s="2">
        <f t="shared" si="8"/>
        <v>98131</v>
      </c>
      <c r="O18" s="2" t="s">
        <v>57</v>
      </c>
      <c r="P18" s="2"/>
      <c r="Q18" s="2" t="s">
        <v>11</v>
      </c>
      <c r="R18" s="2" t="s">
        <v>12</v>
      </c>
      <c r="S18" s="2"/>
      <c r="T18" s="2"/>
      <c r="U18" s="2"/>
      <c r="V18" s="2"/>
      <c r="W18" s="2"/>
      <c r="X18" s="2"/>
      <c r="Y18" s="2"/>
      <c r="Z18" s="2"/>
      <c r="AA18" s="2"/>
      <c r="AB18" s="2"/>
      <c r="AC18" s="2"/>
      <c r="AD18" s="2"/>
      <c r="AE18" s="2"/>
      <c r="AF18" s="2"/>
      <c r="AG18" s="2"/>
      <c r="AH18" s="2"/>
      <c r="AI18" s="2"/>
      <c r="AJ18" s="2"/>
      <c r="AK18" s="2"/>
    </row>
    <row r="19" spans="1:37" s="16" customFormat="1" ht="12.75">
      <c r="A19" s="2" t="str">
        <f t="shared" si="7"/>
        <v>Dp(1;3)DC349</v>
      </c>
      <c r="B19" s="2" t="str">
        <f t="shared" si="5"/>
        <v>PBac{DC349}</v>
      </c>
      <c r="C19" s="2" t="str">
        <f t="shared" si="6"/>
        <v>w[1118]; Dp(1;3)DC349, PBac{y[+mDint2] w[+mC]=DC349}VK00033</v>
      </c>
      <c r="D19" s="2"/>
      <c r="E19" s="2" t="s">
        <v>132</v>
      </c>
      <c r="F19" s="14" t="s">
        <v>97</v>
      </c>
      <c r="G19" s="5" t="s">
        <v>220</v>
      </c>
      <c r="H19" s="5" t="s">
        <v>94</v>
      </c>
      <c r="I19" s="7" t="s">
        <v>189</v>
      </c>
      <c r="J19" s="18" t="s">
        <v>176</v>
      </c>
      <c r="K19" s="2">
        <v>18465463</v>
      </c>
      <c r="L19" s="2">
        <v>18544208</v>
      </c>
      <c r="M19" s="2" t="str">
        <f t="shared" si="9"/>
        <v>18465463..18544208</v>
      </c>
      <c r="N19" s="2">
        <f t="shared" si="8"/>
        <v>78745</v>
      </c>
      <c r="O19" s="2"/>
      <c r="P19" s="2"/>
      <c r="Q19" s="2"/>
      <c r="R19" s="2"/>
      <c r="S19" s="2"/>
      <c r="T19" s="2"/>
      <c r="U19" s="2"/>
      <c r="V19" s="2"/>
      <c r="W19" s="2"/>
      <c r="X19" s="2"/>
      <c r="Y19" s="2"/>
      <c r="Z19" s="2"/>
      <c r="AA19" s="2"/>
      <c r="AB19" s="2"/>
      <c r="AC19" s="2"/>
      <c r="AD19" s="2"/>
      <c r="AE19" s="2"/>
      <c r="AF19" s="2"/>
      <c r="AG19" s="2"/>
      <c r="AH19" s="2"/>
      <c r="AI19" s="2"/>
      <c r="AJ19" s="2"/>
      <c r="AK19" s="2"/>
    </row>
    <row r="20" spans="1:37" s="16" customFormat="1" ht="12.75">
      <c r="A20" s="2" t="str">
        <f t="shared" si="7"/>
        <v>Dp(1;3)DC352</v>
      </c>
      <c r="B20" s="2" t="str">
        <f t="shared" si="5"/>
        <v>PBac{DC352}</v>
      </c>
      <c r="C20" s="2" t="str">
        <f t="shared" si="6"/>
        <v>w[1118]; Dp(1;3)DC352, PBac{y[+mDint2] w[+mC]=DC352}VK00033</v>
      </c>
      <c r="D20" s="2"/>
      <c r="E20" s="2" t="s">
        <v>133</v>
      </c>
      <c r="F20" s="14" t="s">
        <v>104</v>
      </c>
      <c r="G20" s="5" t="s">
        <v>15</v>
      </c>
      <c r="H20" s="5" t="s">
        <v>94</v>
      </c>
      <c r="I20" s="7" t="s">
        <v>189</v>
      </c>
      <c r="J20" s="18" t="s">
        <v>176</v>
      </c>
      <c r="K20" s="2">
        <v>18650979</v>
      </c>
      <c r="L20" s="2">
        <v>18739417</v>
      </c>
      <c r="M20" s="2" t="str">
        <f t="shared" si="9"/>
        <v>18650979..18739417</v>
      </c>
      <c r="N20" s="2">
        <f t="shared" si="8"/>
        <v>88438</v>
      </c>
      <c r="O20" s="2"/>
      <c r="P20" s="2"/>
      <c r="Q20" s="2"/>
      <c r="R20" s="2"/>
      <c r="S20" s="2"/>
      <c r="T20" s="2"/>
      <c r="U20" s="2"/>
      <c r="V20" s="2"/>
      <c r="W20" s="2"/>
      <c r="X20" s="2"/>
      <c r="Y20" s="2"/>
      <c r="Z20" s="2"/>
      <c r="AA20" s="2"/>
      <c r="AB20" s="2"/>
      <c r="AC20" s="2"/>
      <c r="AD20" s="2"/>
      <c r="AE20" s="2"/>
      <c r="AF20" s="2"/>
      <c r="AG20" s="2"/>
      <c r="AH20" s="2"/>
      <c r="AI20" s="2"/>
      <c r="AJ20" s="2"/>
      <c r="AK20" s="2"/>
    </row>
    <row r="21" spans="1:37" s="16" customFormat="1" ht="12.75">
      <c r="A21" s="2" t="str">
        <f t="shared" si="7"/>
        <v>Dp(1;3)DC353</v>
      </c>
      <c r="B21" s="2" t="str">
        <f t="shared" si="5"/>
        <v>PBac{DC353}</v>
      </c>
      <c r="C21" s="2" t="str">
        <f t="shared" si="6"/>
        <v>w[1118]; Dp(1;3)DC353, PBac{y[+mDint2] w[+mC]=DC353}VK00033</v>
      </c>
      <c r="D21" s="2"/>
      <c r="E21" s="2" t="s">
        <v>134</v>
      </c>
      <c r="F21" s="14" t="s">
        <v>105</v>
      </c>
      <c r="G21" s="5" t="s">
        <v>16</v>
      </c>
      <c r="H21" s="5" t="s">
        <v>94</v>
      </c>
      <c r="I21" s="7" t="s">
        <v>189</v>
      </c>
      <c r="J21" s="18" t="s">
        <v>176</v>
      </c>
      <c r="K21" s="2">
        <v>18684078</v>
      </c>
      <c r="L21" s="2">
        <v>18787773</v>
      </c>
      <c r="M21" s="2" t="str">
        <f t="shared" si="9"/>
        <v>18684078..18787773</v>
      </c>
      <c r="N21" s="2">
        <f t="shared" si="8"/>
        <v>103695</v>
      </c>
      <c r="O21" s="2"/>
      <c r="P21" s="2"/>
      <c r="Q21" s="2"/>
      <c r="R21" s="2"/>
      <c r="S21" s="2"/>
      <c r="T21" s="2"/>
      <c r="U21" s="2"/>
      <c r="V21" s="2"/>
      <c r="W21" s="2"/>
      <c r="X21" s="2"/>
      <c r="Y21" s="2"/>
      <c r="Z21" s="2"/>
      <c r="AA21" s="2"/>
      <c r="AB21" s="2"/>
      <c r="AC21" s="2"/>
      <c r="AD21" s="2"/>
      <c r="AE21" s="2"/>
      <c r="AF21" s="2"/>
      <c r="AG21" s="2"/>
      <c r="AH21" s="2"/>
      <c r="AI21" s="2"/>
      <c r="AJ21" s="2"/>
      <c r="AK21" s="2"/>
    </row>
    <row r="22" spans="1:37" s="16" customFormat="1" ht="25.5">
      <c r="A22" s="2" t="str">
        <f t="shared" si="7"/>
        <v>Dp(1;3)DC354</v>
      </c>
      <c r="B22" s="2" t="str">
        <f t="shared" si="5"/>
        <v>PBac{DC354}</v>
      </c>
      <c r="C22" s="2" t="str">
        <f t="shared" si="6"/>
        <v>w[1118]; Dp(1;3)DC354, PBac{y[+mDint2] w[+mC]=DC354}VK00033/TM6C,Sb</v>
      </c>
      <c r="D22" s="2" t="s">
        <v>66</v>
      </c>
      <c r="E22" s="2" t="s">
        <v>135</v>
      </c>
      <c r="F22" s="14" t="s">
        <v>17</v>
      </c>
      <c r="G22" s="5" t="s">
        <v>106</v>
      </c>
      <c r="H22" s="5" t="s">
        <v>94</v>
      </c>
      <c r="I22" s="7" t="s">
        <v>67</v>
      </c>
      <c r="J22" s="18" t="s">
        <v>176</v>
      </c>
      <c r="K22" s="2">
        <v>18753898</v>
      </c>
      <c r="L22" s="2">
        <v>18842610</v>
      </c>
      <c r="M22" s="2" t="str">
        <f t="shared" si="9"/>
        <v>18753898..18842610</v>
      </c>
      <c r="N22" s="2">
        <f t="shared" si="8"/>
        <v>88712</v>
      </c>
      <c r="O22" s="2"/>
      <c r="P22" s="2"/>
      <c r="Q22" s="2"/>
      <c r="R22" s="2"/>
      <c r="S22" s="2"/>
      <c r="T22" s="2"/>
      <c r="U22" s="2"/>
      <c r="V22" s="2"/>
      <c r="W22" s="2"/>
      <c r="X22" s="2"/>
      <c r="Y22" s="2"/>
      <c r="Z22" s="2"/>
      <c r="AA22" s="2"/>
      <c r="AB22" s="2"/>
      <c r="AC22" s="2"/>
      <c r="AD22" s="2"/>
      <c r="AE22" s="2"/>
      <c r="AF22" s="2"/>
      <c r="AG22" s="2"/>
      <c r="AH22" s="2"/>
      <c r="AI22" s="2"/>
      <c r="AJ22" s="2"/>
      <c r="AK22" s="2"/>
    </row>
    <row r="23" spans="1:37" s="16" customFormat="1" ht="12.75">
      <c r="A23" s="2" t="str">
        <f t="shared" si="7"/>
        <v>Dp(1;3)DC355</v>
      </c>
      <c r="B23" s="2" t="str">
        <f t="shared" si="5"/>
        <v>PBac{DC355}</v>
      </c>
      <c r="C23" s="2" t="str">
        <f t="shared" si="6"/>
        <v>w[1118]; Dp(1;3)DC355, PBac{y[+mDint2] w[+mC]=DC355}VK00033</v>
      </c>
      <c r="D23" s="2"/>
      <c r="E23" s="2" t="s">
        <v>136</v>
      </c>
      <c r="F23" s="14" t="s">
        <v>26</v>
      </c>
      <c r="G23" s="5" t="s">
        <v>27</v>
      </c>
      <c r="H23" s="5" t="s">
        <v>94</v>
      </c>
      <c r="I23" s="7" t="s">
        <v>189</v>
      </c>
      <c r="J23" s="18" t="s">
        <v>176</v>
      </c>
      <c r="K23" s="2">
        <v>18814970</v>
      </c>
      <c r="L23" s="2">
        <v>18922904</v>
      </c>
      <c r="M23" s="2" t="str">
        <f aca="true" t="shared" si="10" ref="M23:M41">K23&amp;".."&amp;L23</f>
        <v>18814970..18922904</v>
      </c>
      <c r="N23" s="2">
        <f t="shared" si="8"/>
        <v>107934</v>
      </c>
      <c r="O23" s="2"/>
      <c r="P23" s="2"/>
      <c r="Q23" s="2"/>
      <c r="R23" s="2"/>
      <c r="S23" s="2"/>
      <c r="T23" s="2"/>
      <c r="U23" s="2"/>
      <c r="V23" s="2"/>
      <c r="W23" s="2"/>
      <c r="X23" s="2"/>
      <c r="Y23" s="2"/>
      <c r="Z23" s="2"/>
      <c r="AA23" s="2"/>
      <c r="AB23" s="2"/>
      <c r="AC23" s="2"/>
      <c r="AD23" s="2"/>
      <c r="AE23" s="2"/>
      <c r="AF23" s="2"/>
      <c r="AG23" s="2"/>
      <c r="AH23" s="2"/>
      <c r="AI23" s="2"/>
      <c r="AJ23" s="2"/>
      <c r="AK23" s="2"/>
    </row>
    <row r="24" spans="1:37" s="16" customFormat="1" ht="12.75">
      <c r="A24" s="2" t="str">
        <f t="shared" si="7"/>
        <v>Dp(1;3)DC356</v>
      </c>
      <c r="B24" s="2" t="str">
        <f t="shared" si="5"/>
        <v>PBac{DC356}</v>
      </c>
      <c r="C24" s="2" t="str">
        <f t="shared" si="6"/>
        <v>w[1118]; Dp(1;3)DC356, PBac{y[+mDint2] w[+mC]=DC356}VK00033</v>
      </c>
      <c r="D24" s="2"/>
      <c r="E24" s="2" t="s">
        <v>13</v>
      </c>
      <c r="F24" s="14" t="s">
        <v>28</v>
      </c>
      <c r="G24" s="5" t="s">
        <v>29</v>
      </c>
      <c r="H24" s="5" t="s">
        <v>94</v>
      </c>
      <c r="I24" s="7" t="s">
        <v>2</v>
      </c>
      <c r="J24" s="18" t="s">
        <v>176</v>
      </c>
      <c r="K24" s="2">
        <v>18879516</v>
      </c>
      <c r="L24" s="2">
        <v>18956682</v>
      </c>
      <c r="M24" s="2" t="str">
        <f t="shared" si="10"/>
        <v>18879516..18956682</v>
      </c>
      <c r="N24" s="2">
        <f t="shared" si="8"/>
        <v>77166</v>
      </c>
      <c r="O24" s="2"/>
      <c r="P24" s="2"/>
      <c r="Q24" s="2"/>
      <c r="R24" s="2"/>
      <c r="S24" s="2"/>
      <c r="T24" s="2"/>
      <c r="U24" s="2"/>
      <c r="V24" s="2"/>
      <c r="W24" s="2"/>
      <c r="X24" s="2"/>
      <c r="Y24" s="2"/>
      <c r="Z24" s="2"/>
      <c r="AA24" s="2"/>
      <c r="AB24" s="2"/>
      <c r="AC24" s="2"/>
      <c r="AD24" s="2"/>
      <c r="AE24" s="2"/>
      <c r="AF24" s="2"/>
      <c r="AG24" s="2"/>
      <c r="AH24" s="2"/>
      <c r="AI24" s="2"/>
      <c r="AJ24" s="2"/>
      <c r="AK24" s="2"/>
    </row>
    <row r="25" spans="1:37" s="16" customFormat="1" ht="12.75">
      <c r="A25" s="2" t="str">
        <f t="shared" si="7"/>
        <v>Dp(1;3)DC357</v>
      </c>
      <c r="B25" s="2" t="str">
        <f t="shared" si="5"/>
        <v>PBac{DC357}</v>
      </c>
      <c r="C25" s="2" t="str">
        <f t="shared" si="6"/>
        <v>w[1118]; Dp(1;3)DC357, PBac{y[+mDint2] w[+mC]=DC357}VK00033</v>
      </c>
      <c r="D25" s="2"/>
      <c r="E25" s="2" t="s">
        <v>199</v>
      </c>
      <c r="F25" s="14" t="s">
        <v>30</v>
      </c>
      <c r="G25" s="5" t="s">
        <v>31</v>
      </c>
      <c r="H25" s="5" t="s">
        <v>94</v>
      </c>
      <c r="I25" s="7" t="s">
        <v>2</v>
      </c>
      <c r="J25" s="18" t="s">
        <v>176</v>
      </c>
      <c r="K25" s="2">
        <v>18922191</v>
      </c>
      <c r="L25" s="2">
        <v>19018644</v>
      </c>
      <c r="M25" s="2" t="str">
        <f t="shared" si="10"/>
        <v>18922191..19018644</v>
      </c>
      <c r="N25" s="2">
        <f t="shared" si="8"/>
        <v>96453</v>
      </c>
      <c r="O25" s="2"/>
      <c r="P25" s="2"/>
      <c r="Q25" s="2"/>
      <c r="R25" s="2"/>
      <c r="S25" s="2"/>
      <c r="T25" s="2"/>
      <c r="U25" s="2"/>
      <c r="V25" s="2"/>
      <c r="W25" s="2"/>
      <c r="X25" s="2"/>
      <c r="Y25" s="2"/>
      <c r="Z25" s="2"/>
      <c r="AA25" s="2"/>
      <c r="AB25" s="2"/>
      <c r="AC25" s="2"/>
      <c r="AD25" s="2"/>
      <c r="AE25" s="2"/>
      <c r="AF25" s="2"/>
      <c r="AG25" s="2"/>
      <c r="AH25" s="2"/>
      <c r="AI25" s="2"/>
      <c r="AJ25" s="2"/>
      <c r="AK25" s="2"/>
    </row>
    <row r="26" spans="1:37" s="16" customFormat="1" ht="12.75">
      <c r="A26" s="2" t="str">
        <f t="shared" si="7"/>
        <v>Dp(1;3)DC358</v>
      </c>
      <c r="B26" s="2" t="str">
        <f t="shared" si="5"/>
        <v>PBac{DC358}</v>
      </c>
      <c r="C26" s="2" t="str">
        <f t="shared" si="6"/>
        <v>w[1118]; Dp(1;3)DC358, PBac{y[+mDint2] w[+mC]=DC358}VK00033</v>
      </c>
      <c r="D26" s="2"/>
      <c r="E26" s="2" t="s">
        <v>200</v>
      </c>
      <c r="F26" s="14" t="s">
        <v>32</v>
      </c>
      <c r="G26" s="5" t="s">
        <v>83</v>
      </c>
      <c r="H26" s="5" t="s">
        <v>94</v>
      </c>
      <c r="I26" s="7" t="s">
        <v>2</v>
      </c>
      <c r="J26" s="18" t="s">
        <v>176</v>
      </c>
      <c r="K26" s="2">
        <v>19004927</v>
      </c>
      <c r="L26" s="2">
        <v>19098945</v>
      </c>
      <c r="M26" s="2" t="str">
        <f t="shared" si="10"/>
        <v>19004927..19098945</v>
      </c>
      <c r="N26" s="2">
        <f t="shared" si="8"/>
        <v>94018</v>
      </c>
      <c r="O26" s="2"/>
      <c r="P26" s="2"/>
      <c r="Q26" s="2"/>
      <c r="R26" s="2"/>
      <c r="S26" s="2"/>
      <c r="T26" s="2"/>
      <c r="U26" s="2"/>
      <c r="V26" s="2"/>
      <c r="W26" s="2"/>
      <c r="X26" s="2"/>
      <c r="Y26" s="2"/>
      <c r="Z26" s="2"/>
      <c r="AA26" s="2"/>
      <c r="AB26" s="2"/>
      <c r="AC26" s="2"/>
      <c r="AD26" s="2"/>
      <c r="AE26" s="2"/>
      <c r="AF26" s="2"/>
      <c r="AG26" s="2"/>
      <c r="AH26" s="2"/>
      <c r="AI26" s="2"/>
      <c r="AJ26" s="2"/>
      <c r="AK26" s="2"/>
    </row>
    <row r="27" spans="1:37" s="16" customFormat="1" ht="12.75">
      <c r="A27" s="2" t="str">
        <f t="shared" si="7"/>
        <v>Dp(1;3)DC360</v>
      </c>
      <c r="B27" s="2" t="str">
        <f t="shared" si="5"/>
        <v>PBac{DC360}</v>
      </c>
      <c r="C27" s="2" t="str">
        <f t="shared" si="6"/>
        <v>w[1118]; Dp(1;3)DC360, PBac{y[+mDint2] w[+mC]=DC360}VK00033</v>
      </c>
      <c r="D27" s="2"/>
      <c r="E27" s="2" t="s">
        <v>201</v>
      </c>
      <c r="F27" s="14" t="s">
        <v>116</v>
      </c>
      <c r="G27" s="5" t="s">
        <v>143</v>
      </c>
      <c r="H27" s="5" t="s">
        <v>94</v>
      </c>
      <c r="I27" s="7" t="s">
        <v>2</v>
      </c>
      <c r="J27" s="18" t="s">
        <v>176</v>
      </c>
      <c r="K27" s="2">
        <v>19132757</v>
      </c>
      <c r="L27" s="2">
        <v>19222718</v>
      </c>
      <c r="M27" s="2" t="str">
        <f t="shared" si="10"/>
        <v>19132757..19222718</v>
      </c>
      <c r="N27" s="2">
        <f t="shared" si="8"/>
        <v>89961</v>
      </c>
      <c r="O27" s="2"/>
      <c r="P27" s="2"/>
      <c r="Q27" s="2"/>
      <c r="R27" s="2"/>
      <c r="S27" s="2"/>
      <c r="T27" s="2"/>
      <c r="U27" s="2"/>
      <c r="V27" s="2"/>
      <c r="W27" s="2"/>
      <c r="X27" s="2"/>
      <c r="Y27" s="2"/>
      <c r="Z27" s="2"/>
      <c r="AA27" s="2"/>
      <c r="AB27" s="2"/>
      <c r="AC27" s="2"/>
      <c r="AD27" s="2"/>
      <c r="AE27" s="2"/>
      <c r="AF27" s="2"/>
      <c r="AG27" s="2"/>
      <c r="AH27" s="2"/>
      <c r="AI27" s="2"/>
      <c r="AJ27" s="2"/>
      <c r="AK27" s="2"/>
    </row>
    <row r="28" spans="1:37" s="16" customFormat="1" ht="12.75">
      <c r="A28" s="2" t="str">
        <f t="shared" si="7"/>
        <v>Dp(1;3)DC361</v>
      </c>
      <c r="B28" s="2" t="str">
        <f t="shared" si="5"/>
        <v>PBac{DC361}</v>
      </c>
      <c r="C28" s="2" t="str">
        <f t="shared" si="6"/>
        <v>w[1118]; Dp(1;3)DC361, PBac{y[+mDint2] w[+mC]=DC361}VK00033</v>
      </c>
      <c r="D28" s="2"/>
      <c r="E28" s="2" t="s">
        <v>3</v>
      </c>
      <c r="F28" s="14" t="s">
        <v>144</v>
      </c>
      <c r="G28" s="5" t="s">
        <v>145</v>
      </c>
      <c r="H28" s="5" t="s">
        <v>94</v>
      </c>
      <c r="I28" s="7" t="s">
        <v>2</v>
      </c>
      <c r="J28" s="18" t="s">
        <v>176</v>
      </c>
      <c r="K28" s="2">
        <v>19245460</v>
      </c>
      <c r="L28" s="2">
        <v>19354130</v>
      </c>
      <c r="M28" s="2" t="str">
        <f t="shared" si="10"/>
        <v>19245460..19354130</v>
      </c>
      <c r="N28" s="2">
        <f t="shared" si="8"/>
        <v>108670</v>
      </c>
      <c r="O28" s="2"/>
      <c r="P28" s="2"/>
      <c r="Q28" s="2"/>
      <c r="R28" s="2"/>
      <c r="S28" s="2"/>
      <c r="T28" s="2"/>
      <c r="U28" s="2"/>
      <c r="V28" s="2"/>
      <c r="W28" s="2"/>
      <c r="X28" s="2"/>
      <c r="Y28" s="2"/>
      <c r="Z28" s="2"/>
      <c r="AA28" s="2"/>
      <c r="AB28" s="2"/>
      <c r="AC28" s="2"/>
      <c r="AD28" s="2"/>
      <c r="AE28" s="2"/>
      <c r="AF28" s="2"/>
      <c r="AG28" s="2"/>
      <c r="AH28" s="2"/>
      <c r="AI28" s="2"/>
      <c r="AJ28" s="2"/>
      <c r="AK28" s="2"/>
    </row>
    <row r="29" spans="1:37" s="16" customFormat="1" ht="12.75">
      <c r="A29" s="2" t="str">
        <f t="shared" si="7"/>
        <v>Dp(1;3)DC367</v>
      </c>
      <c r="B29" s="2" t="str">
        <f t="shared" si="5"/>
        <v>PBac{DC367}</v>
      </c>
      <c r="C29" s="2" t="str">
        <f aca="true" t="shared" si="11" ref="C29:C49">"w[1118]; "&amp;A29&amp;", PBac{y[+mDint2] w[+mC]="&amp;E29&amp;"}VK00033"&amp;D29</f>
        <v>w[1118]; Dp(1;3)DC367, PBac{y[+mDint2] w[+mC]=DC367}VK00033</v>
      </c>
      <c r="D29" s="2"/>
      <c r="E29" s="2" t="s">
        <v>75</v>
      </c>
      <c r="F29" s="14" t="s">
        <v>146</v>
      </c>
      <c r="G29" s="5" t="s">
        <v>4</v>
      </c>
      <c r="H29" s="5" t="s">
        <v>94</v>
      </c>
      <c r="I29" s="7" t="s">
        <v>224</v>
      </c>
      <c r="J29" s="18" t="s">
        <v>176</v>
      </c>
      <c r="K29" s="2">
        <v>19652058</v>
      </c>
      <c r="L29" s="2">
        <v>19744242</v>
      </c>
      <c r="M29" s="2" t="str">
        <f t="shared" si="10"/>
        <v>19652058..19744242</v>
      </c>
      <c r="N29" s="2">
        <f t="shared" si="8"/>
        <v>92184</v>
      </c>
      <c r="O29" s="2"/>
      <c r="P29" s="2"/>
      <c r="Q29" s="2"/>
      <c r="R29" s="2"/>
      <c r="S29" s="2"/>
      <c r="T29" s="2"/>
      <c r="U29" s="2"/>
      <c r="V29" s="2"/>
      <c r="W29" s="2"/>
      <c r="X29" s="2"/>
      <c r="Y29" s="2"/>
      <c r="Z29" s="2"/>
      <c r="AA29" s="2"/>
      <c r="AB29" s="2"/>
      <c r="AC29" s="2"/>
      <c r="AD29" s="2"/>
      <c r="AE29" s="2"/>
      <c r="AF29" s="2"/>
      <c r="AG29" s="2"/>
      <c r="AH29" s="2"/>
      <c r="AI29" s="2"/>
      <c r="AJ29" s="2"/>
      <c r="AK29" s="2"/>
    </row>
    <row r="30" spans="1:37" s="16" customFormat="1" ht="51.75">
      <c r="A30" s="2" t="str">
        <f t="shared" si="7"/>
        <v>Dp(1;3)DC368</v>
      </c>
      <c r="B30" s="2" t="str">
        <f aca="true" t="shared" si="12" ref="B30:B60">"PBac{"&amp;E30&amp;"}"</f>
        <v>PBac{DC368}</v>
      </c>
      <c r="C30" s="2" t="str">
        <f t="shared" si="11"/>
        <v>w[1118]; Dp(1;3)DC368, PBac{y[+mDint2] w[+mC]=DC368}VK00033</v>
      </c>
      <c r="D30" s="2"/>
      <c r="E30" s="5" t="s">
        <v>191</v>
      </c>
      <c r="F30" s="14" t="s">
        <v>5</v>
      </c>
      <c r="G30" s="5" t="s">
        <v>6</v>
      </c>
      <c r="H30" s="5" t="s">
        <v>94</v>
      </c>
      <c r="I30" s="7" t="s">
        <v>25</v>
      </c>
      <c r="J30" s="18" t="s">
        <v>176</v>
      </c>
      <c r="K30" s="2">
        <v>19722764</v>
      </c>
      <c r="L30" s="2">
        <v>19806883</v>
      </c>
      <c r="M30" s="2" t="str">
        <f t="shared" si="10"/>
        <v>19722764..19806883</v>
      </c>
      <c r="N30" s="2">
        <f t="shared" si="8"/>
        <v>84119</v>
      </c>
      <c r="O30" s="2"/>
      <c r="P30" s="2"/>
      <c r="Q30" s="2"/>
      <c r="R30" s="2"/>
      <c r="S30" s="2"/>
      <c r="T30" s="2"/>
      <c r="U30" s="2"/>
      <c r="V30" s="2"/>
      <c r="W30" s="2"/>
      <c r="X30" s="2"/>
      <c r="Y30" s="2"/>
      <c r="Z30" s="2"/>
      <c r="AA30" s="2"/>
      <c r="AB30" s="2"/>
      <c r="AC30" s="2"/>
      <c r="AD30" s="2"/>
      <c r="AE30" s="2"/>
      <c r="AF30" s="2"/>
      <c r="AG30" s="2"/>
      <c r="AH30" s="2"/>
      <c r="AI30" s="2"/>
      <c r="AJ30" s="2"/>
      <c r="AK30" s="2"/>
    </row>
    <row r="31" spans="1:37" s="16" customFormat="1" ht="12.75">
      <c r="A31" s="2" t="str">
        <f t="shared" si="7"/>
        <v>Dp(1;3)DC369</v>
      </c>
      <c r="B31" s="2" t="str">
        <f t="shared" si="12"/>
        <v>PBac{DC369}</v>
      </c>
      <c r="C31" s="2" t="str">
        <f t="shared" si="11"/>
        <v>w[1118]; Dp(1;3)DC369, PBac{y[+mDint2] w[+mC]=DC369}VK00033</v>
      </c>
      <c r="D31" s="2"/>
      <c r="E31" s="2" t="s">
        <v>192</v>
      </c>
      <c r="F31" s="14" t="s">
        <v>7</v>
      </c>
      <c r="G31" s="5" t="s">
        <v>74</v>
      </c>
      <c r="H31" s="5" t="s">
        <v>94</v>
      </c>
      <c r="I31" s="7" t="s">
        <v>2</v>
      </c>
      <c r="J31" s="18" t="s">
        <v>176</v>
      </c>
      <c r="K31" s="2">
        <v>19792101</v>
      </c>
      <c r="L31" s="2">
        <v>19877335</v>
      </c>
      <c r="M31" s="2" t="str">
        <f t="shared" si="10"/>
        <v>19792101..19877335</v>
      </c>
      <c r="N31" s="2">
        <f t="shared" si="8"/>
        <v>85234</v>
      </c>
      <c r="O31" s="2"/>
      <c r="P31" s="2"/>
      <c r="Q31" s="2"/>
      <c r="R31" s="2"/>
      <c r="S31" s="2"/>
      <c r="T31" s="2"/>
      <c r="U31" s="2"/>
      <c r="V31" s="2"/>
      <c r="W31" s="2"/>
      <c r="X31" s="2"/>
      <c r="Y31" s="2"/>
      <c r="Z31" s="2"/>
      <c r="AA31" s="2"/>
      <c r="AB31" s="2"/>
      <c r="AC31" s="2"/>
      <c r="AD31" s="2"/>
      <c r="AE31" s="2"/>
      <c r="AF31" s="2"/>
      <c r="AG31" s="2"/>
      <c r="AH31" s="2"/>
      <c r="AI31" s="2"/>
      <c r="AJ31" s="2"/>
      <c r="AK31" s="2"/>
    </row>
    <row r="32" spans="1:37" s="16" customFormat="1" ht="12.75">
      <c r="A32" s="2" t="str">
        <f aca="true" t="shared" si="13" ref="A32:A60">"Dp(1;3)"&amp;E32</f>
        <v>Dp(1;3)DC370</v>
      </c>
      <c r="B32" s="2" t="str">
        <f t="shared" si="12"/>
        <v>PBac{DC370}</v>
      </c>
      <c r="C32" s="2" t="str">
        <f t="shared" si="11"/>
        <v>w[1118]; Dp(1;3)DC370, PBac{y[+mDint2] w[+mC]=DC370}VK00033</v>
      </c>
      <c r="D32" s="2"/>
      <c r="E32" s="2" t="s">
        <v>193</v>
      </c>
      <c r="F32" s="14" t="s">
        <v>18</v>
      </c>
      <c r="G32" s="5" t="s">
        <v>170</v>
      </c>
      <c r="H32" s="5" t="s">
        <v>94</v>
      </c>
      <c r="I32" s="7" t="s">
        <v>2</v>
      </c>
      <c r="J32" s="18" t="s">
        <v>176</v>
      </c>
      <c r="K32" s="2">
        <v>19852817</v>
      </c>
      <c r="L32" s="2">
        <v>19967982</v>
      </c>
      <c r="M32" s="2" t="str">
        <f t="shared" si="10"/>
        <v>19852817..19967982</v>
      </c>
      <c r="N32" s="2">
        <f t="shared" si="8"/>
        <v>115165</v>
      </c>
      <c r="O32" s="2"/>
      <c r="P32" s="2"/>
      <c r="Q32" s="2"/>
      <c r="R32" s="2"/>
      <c r="S32" s="2"/>
      <c r="T32" s="2"/>
      <c r="U32" s="2"/>
      <c r="V32" s="2"/>
      <c r="W32" s="2"/>
      <c r="X32" s="2"/>
      <c r="Y32" s="2"/>
      <c r="Z32" s="2"/>
      <c r="AA32" s="2"/>
      <c r="AB32" s="2"/>
      <c r="AC32" s="2"/>
      <c r="AD32" s="2"/>
      <c r="AE32" s="2"/>
      <c r="AF32" s="2"/>
      <c r="AG32" s="2"/>
      <c r="AH32" s="2"/>
      <c r="AI32" s="2"/>
      <c r="AJ32" s="2"/>
      <c r="AK32" s="2"/>
    </row>
    <row r="33" spans="1:37" s="16" customFormat="1" ht="39">
      <c r="A33" s="2" t="str">
        <f t="shared" si="13"/>
        <v>Dp(1;3)DC372</v>
      </c>
      <c r="B33" s="2" t="str">
        <f t="shared" si="12"/>
        <v>PBac{DC372}</v>
      </c>
      <c r="C33" s="2" t="str">
        <f t="shared" si="11"/>
        <v>w[1118]; Dp(1;3)DC372, PBac{y[+mDint2] w[+mC]=DC372}VK00033</v>
      </c>
      <c r="D33" s="2"/>
      <c r="E33" s="2" t="s">
        <v>190</v>
      </c>
      <c r="F33" s="14" t="s">
        <v>171</v>
      </c>
      <c r="G33" s="5" t="s">
        <v>172</v>
      </c>
      <c r="H33" s="5" t="s">
        <v>94</v>
      </c>
      <c r="I33" s="7" t="s">
        <v>222</v>
      </c>
      <c r="J33" s="18" t="s">
        <v>176</v>
      </c>
      <c r="K33" s="2">
        <v>20016288</v>
      </c>
      <c r="L33" s="2">
        <v>20077672</v>
      </c>
      <c r="M33" s="2" t="str">
        <f t="shared" si="10"/>
        <v>20016288..20077672</v>
      </c>
      <c r="N33" s="2">
        <f t="shared" si="8"/>
        <v>61384</v>
      </c>
      <c r="O33" s="2"/>
      <c r="P33" s="2"/>
      <c r="Q33" s="2"/>
      <c r="R33" s="2"/>
      <c r="S33" s="2"/>
      <c r="T33" s="2"/>
      <c r="U33" s="2"/>
      <c r="V33" s="2"/>
      <c r="W33" s="2"/>
      <c r="X33" s="2"/>
      <c r="Y33" s="2"/>
      <c r="Z33" s="2"/>
      <c r="AA33" s="2"/>
      <c r="AB33" s="2"/>
      <c r="AC33" s="2"/>
      <c r="AD33" s="2"/>
      <c r="AE33" s="2"/>
      <c r="AF33" s="2"/>
      <c r="AG33" s="2"/>
      <c r="AH33" s="2"/>
      <c r="AI33" s="2"/>
      <c r="AJ33" s="2"/>
      <c r="AK33" s="2"/>
    </row>
    <row r="34" spans="1:37" s="16" customFormat="1" ht="12.75">
      <c r="A34" s="2" t="str">
        <f t="shared" si="13"/>
        <v>Dp(1;3)DC376</v>
      </c>
      <c r="B34" s="2" t="str">
        <f t="shared" si="12"/>
        <v>PBac{DC376}</v>
      </c>
      <c r="C34" s="2" t="str">
        <f t="shared" si="11"/>
        <v>w[1118]; Dp(1;3)DC376, PBac{y[+mDint2] w[+mC]=DC376}VK00033</v>
      </c>
      <c r="D34" s="2"/>
      <c r="E34" s="2" t="s">
        <v>203</v>
      </c>
      <c r="F34" s="14" t="s">
        <v>61</v>
      </c>
      <c r="G34" s="5" t="s">
        <v>92</v>
      </c>
      <c r="H34" s="5" t="s">
        <v>94</v>
      </c>
      <c r="I34" s="7" t="s">
        <v>2</v>
      </c>
      <c r="J34" s="18" t="s">
        <v>176</v>
      </c>
      <c r="K34" s="2">
        <v>20977000</v>
      </c>
      <c r="L34" s="2">
        <v>21071763</v>
      </c>
      <c r="M34" s="2" t="str">
        <f t="shared" si="10"/>
        <v>20977000..21071763</v>
      </c>
      <c r="N34" s="2">
        <f aca="true" t="shared" si="14" ref="N34:N60">L34-K34</f>
        <v>94763</v>
      </c>
      <c r="O34" s="2"/>
      <c r="P34" s="2"/>
      <c r="Q34" s="2"/>
      <c r="R34" s="2"/>
      <c r="S34" s="2"/>
      <c r="T34" s="2"/>
      <c r="U34" s="2"/>
      <c r="V34" s="2"/>
      <c r="W34" s="2"/>
      <c r="X34" s="2"/>
      <c r="Y34" s="2"/>
      <c r="Z34" s="2"/>
      <c r="AA34" s="2"/>
      <c r="AB34" s="2"/>
      <c r="AC34" s="2"/>
      <c r="AD34" s="2"/>
      <c r="AE34" s="2"/>
      <c r="AF34" s="2"/>
      <c r="AG34" s="2"/>
      <c r="AH34" s="2"/>
      <c r="AI34" s="2"/>
      <c r="AJ34" s="2"/>
      <c r="AK34" s="2"/>
    </row>
    <row r="35" spans="1:37" s="16" customFormat="1" ht="25.5">
      <c r="A35" s="2" t="str">
        <f t="shared" si="13"/>
        <v>Dp(1;3)DC377</v>
      </c>
      <c r="B35" s="2" t="str">
        <f t="shared" si="12"/>
        <v>PBac{DC377}</v>
      </c>
      <c r="C35" s="2" t="str">
        <f t="shared" si="11"/>
        <v>w[1118]; Dp(1;3)DC377, PBac{y[+mDint2] w[+mC]=DC377}VK00033</v>
      </c>
      <c r="D35" s="2"/>
      <c r="E35" s="2" t="s">
        <v>204</v>
      </c>
      <c r="F35" s="14" t="s">
        <v>100</v>
      </c>
      <c r="G35" s="5" t="s">
        <v>101</v>
      </c>
      <c r="H35" s="5" t="s">
        <v>94</v>
      </c>
      <c r="I35" s="7" t="s">
        <v>218</v>
      </c>
      <c r="J35" s="18" t="s">
        <v>176</v>
      </c>
      <c r="K35" s="2">
        <v>21055433</v>
      </c>
      <c r="L35" s="2">
        <v>21162261</v>
      </c>
      <c r="M35" s="2" t="str">
        <f t="shared" si="10"/>
        <v>21055433..21162261</v>
      </c>
      <c r="N35" s="2">
        <f t="shared" si="14"/>
        <v>106828</v>
      </c>
      <c r="O35" s="2"/>
      <c r="P35" s="2"/>
      <c r="Q35" s="2"/>
      <c r="R35" s="2"/>
      <c r="S35" s="2"/>
      <c r="T35" s="2"/>
      <c r="U35" s="2"/>
      <c r="V35" s="2"/>
      <c r="W35" s="2"/>
      <c r="X35" s="2"/>
      <c r="Y35" s="2"/>
      <c r="Z35" s="2"/>
      <c r="AA35" s="2"/>
      <c r="AB35" s="2"/>
      <c r="AC35" s="2"/>
      <c r="AD35" s="2"/>
      <c r="AE35" s="2"/>
      <c r="AF35" s="2"/>
      <c r="AG35" s="2"/>
      <c r="AH35" s="2"/>
      <c r="AI35" s="2"/>
      <c r="AJ35" s="2"/>
      <c r="AK35" s="2"/>
    </row>
    <row r="36" spans="1:37" s="16" customFormat="1" ht="12.75">
      <c r="A36" s="2" t="str">
        <f t="shared" si="13"/>
        <v>Dp(1;3)DC378</v>
      </c>
      <c r="B36" s="2" t="str">
        <f t="shared" si="12"/>
        <v>PBac{DC378}</v>
      </c>
      <c r="C36" s="2" t="str">
        <f t="shared" si="11"/>
        <v>w[1118]; Dp(1;3)DC378, PBac{y[+mDint2] w[+mC]=DC378}VK00033</v>
      </c>
      <c r="D36" s="2"/>
      <c r="E36" s="2" t="s">
        <v>205</v>
      </c>
      <c r="F36" s="14" t="s">
        <v>102</v>
      </c>
      <c r="G36" s="5" t="s">
        <v>87</v>
      </c>
      <c r="H36" s="5" t="s">
        <v>94</v>
      </c>
      <c r="I36" s="7" t="s">
        <v>2</v>
      </c>
      <c r="J36" s="18" t="s">
        <v>176</v>
      </c>
      <c r="K36" s="2">
        <v>21108947</v>
      </c>
      <c r="L36" s="2">
        <v>21195965</v>
      </c>
      <c r="M36" s="2" t="str">
        <f t="shared" si="10"/>
        <v>21108947..21195965</v>
      </c>
      <c r="N36" s="2">
        <f t="shared" si="14"/>
        <v>87018</v>
      </c>
      <c r="O36" s="2"/>
      <c r="P36" s="2"/>
      <c r="Q36" s="2"/>
      <c r="R36" s="2"/>
      <c r="S36" s="2"/>
      <c r="T36" s="2"/>
      <c r="U36" s="2"/>
      <c r="V36" s="2"/>
      <c r="W36" s="2"/>
      <c r="X36" s="2"/>
      <c r="Y36" s="2"/>
      <c r="Z36" s="2"/>
      <c r="AA36" s="2"/>
      <c r="AB36" s="2"/>
      <c r="AC36" s="2"/>
      <c r="AD36" s="2"/>
      <c r="AE36" s="2"/>
      <c r="AF36" s="2"/>
      <c r="AG36" s="2"/>
      <c r="AH36" s="2"/>
      <c r="AI36" s="2"/>
      <c r="AJ36" s="2"/>
      <c r="AK36" s="2"/>
    </row>
    <row r="37" spans="1:37" s="16" customFormat="1" ht="12.75">
      <c r="A37" s="2" t="str">
        <f t="shared" si="13"/>
        <v>Dp(1;3)DC379</v>
      </c>
      <c r="B37" s="2" t="str">
        <f t="shared" si="12"/>
        <v>PBac{DC379}</v>
      </c>
      <c r="C37" s="2" t="str">
        <f t="shared" si="11"/>
        <v>w[1118]; Dp(1;3)DC379, PBac{y[+mDint2] w[+mC]=DC379}VK00033</v>
      </c>
      <c r="D37" s="2"/>
      <c r="E37" s="2" t="s">
        <v>206</v>
      </c>
      <c r="F37" s="14" t="s">
        <v>88</v>
      </c>
      <c r="G37" s="5" t="s">
        <v>89</v>
      </c>
      <c r="H37" s="5" t="s">
        <v>94</v>
      </c>
      <c r="I37" s="7" t="s">
        <v>2</v>
      </c>
      <c r="J37" s="18" t="s">
        <v>176</v>
      </c>
      <c r="K37" s="2">
        <v>21181795</v>
      </c>
      <c r="L37" s="2">
        <v>21274943</v>
      </c>
      <c r="M37" s="2" t="str">
        <f t="shared" si="10"/>
        <v>21181795..21274943</v>
      </c>
      <c r="N37" s="2">
        <f t="shared" si="14"/>
        <v>93148</v>
      </c>
      <c r="O37" s="2"/>
      <c r="P37" s="2"/>
      <c r="Q37" s="2"/>
      <c r="R37" s="2"/>
      <c r="S37" s="2"/>
      <c r="T37" s="2"/>
      <c r="U37" s="2"/>
      <c r="V37" s="2"/>
      <c r="W37" s="2"/>
      <c r="X37" s="2"/>
      <c r="Y37" s="2"/>
      <c r="Z37" s="2"/>
      <c r="AA37" s="2"/>
      <c r="AB37" s="2"/>
      <c r="AC37" s="2"/>
      <c r="AD37" s="2"/>
      <c r="AE37" s="2"/>
      <c r="AF37" s="2"/>
      <c r="AG37" s="2"/>
      <c r="AH37" s="2"/>
      <c r="AI37" s="2"/>
      <c r="AJ37" s="2"/>
      <c r="AK37" s="2"/>
    </row>
    <row r="38" spans="1:37" s="16" customFormat="1" ht="12.75">
      <c r="A38" s="2" t="str">
        <f t="shared" si="13"/>
        <v>Dp(1;3)DC380</v>
      </c>
      <c r="B38" s="2" t="str">
        <f t="shared" si="12"/>
        <v>PBac{DC380}</v>
      </c>
      <c r="C38" s="2" t="str">
        <f t="shared" si="11"/>
        <v>w[1118]; Dp(1;3)DC380, PBac{y[+mDint2] w[+mC]=DC380}VK00033</v>
      </c>
      <c r="D38" s="2"/>
      <c r="E38" s="2" t="s">
        <v>207</v>
      </c>
      <c r="F38" s="14" t="s">
        <v>90</v>
      </c>
      <c r="G38" s="5" t="s">
        <v>91</v>
      </c>
      <c r="H38" s="5" t="s">
        <v>94</v>
      </c>
      <c r="I38" s="7" t="s">
        <v>2</v>
      </c>
      <c r="J38" s="18" t="s">
        <v>176</v>
      </c>
      <c r="K38" s="2">
        <v>21241484</v>
      </c>
      <c r="L38" s="2">
        <v>21339859</v>
      </c>
      <c r="M38" s="2" t="str">
        <f t="shared" si="10"/>
        <v>21241484..21339859</v>
      </c>
      <c r="N38" s="2">
        <f t="shared" si="14"/>
        <v>98375</v>
      </c>
      <c r="O38" s="2"/>
      <c r="P38" s="2"/>
      <c r="Q38" s="2"/>
      <c r="R38" s="2"/>
      <c r="S38" s="2"/>
      <c r="T38" s="2"/>
      <c r="U38" s="2"/>
      <c r="V38" s="2"/>
      <c r="W38" s="2"/>
      <c r="X38" s="2"/>
      <c r="Y38" s="2"/>
      <c r="Z38" s="2"/>
      <c r="AA38" s="2"/>
      <c r="AB38" s="2"/>
      <c r="AC38" s="2"/>
      <c r="AD38" s="2"/>
      <c r="AE38" s="2"/>
      <c r="AF38" s="2"/>
      <c r="AG38" s="2"/>
      <c r="AH38" s="2"/>
      <c r="AI38" s="2"/>
      <c r="AJ38" s="2"/>
      <c r="AK38" s="2"/>
    </row>
    <row r="39" spans="1:37" s="16" customFormat="1" ht="12.75">
      <c r="A39" s="2" t="str">
        <f t="shared" si="13"/>
        <v>Dp(1;3)DC383</v>
      </c>
      <c r="B39" s="2" t="str">
        <f t="shared" si="12"/>
        <v>PBac{DC383}</v>
      </c>
      <c r="C39" s="2" t="str">
        <f t="shared" si="11"/>
        <v>w[1118]; Dp(1;3)DC383, PBac{y[+mDint2] w[+mC]=DC383}VK00033</v>
      </c>
      <c r="D39" s="2"/>
      <c r="E39" s="2" t="s">
        <v>208</v>
      </c>
      <c r="F39" s="14" t="s">
        <v>158</v>
      </c>
      <c r="G39" s="5" t="s">
        <v>159</v>
      </c>
      <c r="H39" s="5" t="s">
        <v>94</v>
      </c>
      <c r="I39" s="7" t="s">
        <v>2</v>
      </c>
      <c r="J39" s="18" t="s">
        <v>176</v>
      </c>
      <c r="K39" s="2">
        <v>21436635</v>
      </c>
      <c r="L39" s="2">
        <v>21520438</v>
      </c>
      <c r="M39" s="2" t="str">
        <f t="shared" si="10"/>
        <v>21436635..21520438</v>
      </c>
      <c r="N39" s="2">
        <f t="shared" si="14"/>
        <v>83803</v>
      </c>
      <c r="O39" s="2"/>
      <c r="P39" s="2"/>
      <c r="Q39" s="2"/>
      <c r="R39" s="2"/>
      <c r="S39" s="2"/>
      <c r="T39" s="2"/>
      <c r="U39" s="2"/>
      <c r="V39" s="2"/>
      <c r="W39" s="2"/>
      <c r="X39" s="2"/>
      <c r="Y39" s="2"/>
      <c r="Z39" s="2"/>
      <c r="AA39" s="2"/>
      <c r="AB39" s="2"/>
      <c r="AC39" s="2"/>
      <c r="AD39" s="2"/>
      <c r="AE39" s="2"/>
      <c r="AF39" s="2"/>
      <c r="AG39" s="2"/>
      <c r="AH39" s="2"/>
      <c r="AI39" s="2"/>
      <c r="AJ39" s="2"/>
      <c r="AK39" s="2"/>
    </row>
    <row r="40" spans="1:37" s="16" customFormat="1" ht="12.75">
      <c r="A40" s="2" t="str">
        <f t="shared" si="13"/>
        <v>Dp(1;3)DC384</v>
      </c>
      <c r="B40" s="2" t="str">
        <f t="shared" si="12"/>
        <v>PBac{DC384}</v>
      </c>
      <c r="C40" s="2" t="str">
        <f t="shared" si="11"/>
        <v>w[1118]; Dp(1;3)DC384, PBac{y[+mDint2] w[+mC]=DC384}VK00033</v>
      </c>
      <c r="D40" s="2"/>
      <c r="E40" s="2" t="s">
        <v>209</v>
      </c>
      <c r="F40" s="14" t="s">
        <v>160</v>
      </c>
      <c r="G40" s="5" t="s">
        <v>161</v>
      </c>
      <c r="H40" s="5" t="s">
        <v>94</v>
      </c>
      <c r="I40" s="7" t="s">
        <v>2</v>
      </c>
      <c r="J40" s="18" t="s">
        <v>176</v>
      </c>
      <c r="K40" s="2">
        <v>21510805</v>
      </c>
      <c r="L40" s="2">
        <v>21590231</v>
      </c>
      <c r="M40" s="2" t="str">
        <f t="shared" si="10"/>
        <v>21510805..21590231</v>
      </c>
      <c r="N40" s="2">
        <f t="shared" si="14"/>
        <v>79426</v>
      </c>
      <c r="O40" s="2"/>
      <c r="P40" s="2"/>
      <c r="Q40" s="2"/>
      <c r="R40" s="2"/>
      <c r="S40" s="2"/>
      <c r="T40" s="2"/>
      <c r="U40" s="2"/>
      <c r="V40" s="2"/>
      <c r="W40" s="2"/>
      <c r="X40" s="2"/>
      <c r="Y40" s="2"/>
      <c r="Z40" s="2"/>
      <c r="AA40" s="2"/>
      <c r="AB40" s="2"/>
      <c r="AC40" s="2"/>
      <c r="AD40" s="2"/>
      <c r="AE40" s="2"/>
      <c r="AF40" s="2"/>
      <c r="AG40" s="2"/>
      <c r="AH40" s="2"/>
      <c r="AI40" s="2"/>
      <c r="AJ40" s="2"/>
      <c r="AK40" s="2"/>
    </row>
    <row r="41" spans="1:37" s="16" customFormat="1" ht="12.75">
      <c r="A41" s="2" t="str">
        <f t="shared" si="13"/>
        <v>Dp(1;3)DC386</v>
      </c>
      <c r="B41" s="2" t="str">
        <f t="shared" si="12"/>
        <v>PBac{DC386}</v>
      </c>
      <c r="C41" s="2" t="str">
        <f t="shared" si="11"/>
        <v>w[1118]; Dp(1;3)DC386, PBac{y[+mDint2] w[+mC]=DC386}VK00033</v>
      </c>
      <c r="D41" s="2"/>
      <c r="E41" s="2" t="s">
        <v>210</v>
      </c>
      <c r="F41" s="14" t="s">
        <v>93</v>
      </c>
      <c r="G41" s="5" t="s">
        <v>19</v>
      </c>
      <c r="H41" s="5" t="s">
        <v>94</v>
      </c>
      <c r="I41" s="7" t="s">
        <v>2</v>
      </c>
      <c r="J41" s="18" t="s">
        <v>176</v>
      </c>
      <c r="K41" s="2">
        <v>21639762</v>
      </c>
      <c r="L41" s="2">
        <v>21668653</v>
      </c>
      <c r="M41" s="2" t="str">
        <f t="shared" si="10"/>
        <v>21639762..21668653</v>
      </c>
      <c r="N41" s="2">
        <f t="shared" si="14"/>
        <v>28891</v>
      </c>
      <c r="O41" s="2"/>
      <c r="P41" s="2"/>
      <c r="Q41" s="2"/>
      <c r="R41" s="2"/>
      <c r="S41" s="2"/>
      <c r="T41" s="2"/>
      <c r="U41" s="2"/>
      <c r="V41" s="2"/>
      <c r="W41" s="2"/>
      <c r="X41" s="2"/>
      <c r="Y41" s="2"/>
      <c r="Z41" s="2"/>
      <c r="AA41" s="2"/>
      <c r="AB41" s="2"/>
      <c r="AC41" s="2"/>
      <c r="AD41" s="2"/>
      <c r="AE41" s="2"/>
      <c r="AF41" s="2"/>
      <c r="AG41" s="2"/>
      <c r="AH41" s="2"/>
      <c r="AI41" s="2"/>
      <c r="AJ41" s="2"/>
      <c r="AK41" s="2"/>
    </row>
    <row r="42" spans="1:37" s="16" customFormat="1" ht="39">
      <c r="A42" s="2" t="str">
        <f t="shared" si="13"/>
        <v>Dp(1;3)DC388</v>
      </c>
      <c r="B42" s="2" t="str">
        <f t="shared" si="12"/>
        <v>PBac{DC388}</v>
      </c>
      <c r="C42" s="2" t="str">
        <f t="shared" si="11"/>
        <v>w[1118]; Dp(1;3)DC388, PBac{y[+mDint2] w[+mC]=DC388}VK00033</v>
      </c>
      <c r="D42" s="2"/>
      <c r="E42" s="2" t="s">
        <v>55</v>
      </c>
      <c r="F42" s="14" t="s">
        <v>20</v>
      </c>
      <c r="G42" s="5" t="s">
        <v>21</v>
      </c>
      <c r="H42" s="5" t="s">
        <v>94</v>
      </c>
      <c r="I42" s="2" t="s">
        <v>117</v>
      </c>
      <c r="J42" s="18" t="s">
        <v>176</v>
      </c>
      <c r="K42" s="2">
        <v>21760040</v>
      </c>
      <c r="L42" s="2">
        <v>21846888</v>
      </c>
      <c r="M42" s="2" t="str">
        <f aca="true" t="shared" si="15" ref="M42:M59">K42&amp;".."&amp;L42</f>
        <v>21760040..21846888</v>
      </c>
      <c r="N42" s="2">
        <f t="shared" si="14"/>
        <v>86848</v>
      </c>
      <c r="O42" s="2"/>
      <c r="P42" s="2"/>
      <c r="Q42" s="2"/>
      <c r="R42" s="2"/>
      <c r="S42" s="2"/>
      <c r="T42" s="2"/>
      <c r="U42" s="2"/>
      <c r="V42" s="2"/>
      <c r="W42" s="2"/>
      <c r="X42" s="2"/>
      <c r="Y42" s="2"/>
      <c r="Z42" s="2"/>
      <c r="AA42" s="2"/>
      <c r="AB42" s="2"/>
      <c r="AC42" s="2"/>
      <c r="AD42" s="2"/>
      <c r="AE42" s="2"/>
      <c r="AF42" s="2"/>
      <c r="AG42" s="2"/>
      <c r="AH42" s="2"/>
      <c r="AI42" s="2"/>
      <c r="AJ42" s="2"/>
      <c r="AK42" s="2"/>
    </row>
    <row r="43" spans="1:37" s="16" customFormat="1" ht="12.75">
      <c r="A43" s="2" t="str">
        <f t="shared" si="13"/>
        <v>Dp(1;3)DC389</v>
      </c>
      <c r="B43" s="2" t="str">
        <f t="shared" si="12"/>
        <v>PBac{DC389}</v>
      </c>
      <c r="C43" s="2" t="str">
        <f t="shared" si="11"/>
        <v>w[1118]; Dp(1;3)DC389, PBac{y[+mDint2] w[+mC]=DC389}VK00033</v>
      </c>
      <c r="D43" s="2"/>
      <c r="E43" s="2" t="s">
        <v>56</v>
      </c>
      <c r="F43" s="14" t="s">
        <v>177</v>
      </c>
      <c r="G43" s="5" t="s">
        <v>178</v>
      </c>
      <c r="H43" s="5" t="s">
        <v>94</v>
      </c>
      <c r="I43" s="7" t="s">
        <v>2</v>
      </c>
      <c r="J43" s="18" t="s">
        <v>176</v>
      </c>
      <c r="K43" s="2">
        <v>21838120</v>
      </c>
      <c r="L43" s="2">
        <v>21930713</v>
      </c>
      <c r="M43" s="2" t="str">
        <f t="shared" si="15"/>
        <v>21838120..21930713</v>
      </c>
      <c r="N43" s="2">
        <f t="shared" si="14"/>
        <v>92593</v>
      </c>
      <c r="O43" s="2"/>
      <c r="P43" s="2"/>
      <c r="Q43" s="2"/>
      <c r="R43" s="2"/>
      <c r="S43" s="2"/>
      <c r="T43" s="2"/>
      <c r="U43" s="2"/>
      <c r="V43" s="2"/>
      <c r="W43" s="2"/>
      <c r="X43" s="2"/>
      <c r="Y43" s="2"/>
      <c r="Z43" s="2"/>
      <c r="AA43" s="2"/>
      <c r="AB43" s="2"/>
      <c r="AC43" s="2"/>
      <c r="AD43" s="2"/>
      <c r="AE43" s="2"/>
      <c r="AF43" s="2"/>
      <c r="AG43" s="2"/>
      <c r="AH43" s="2"/>
      <c r="AI43" s="2"/>
      <c r="AJ43" s="2"/>
      <c r="AK43" s="2"/>
    </row>
    <row r="44" spans="1:37" s="16" customFormat="1" ht="12.75">
      <c r="A44" s="2" t="str">
        <f t="shared" si="13"/>
        <v>Dp(1;3)DC390</v>
      </c>
      <c r="B44" s="2" t="str">
        <f t="shared" si="12"/>
        <v>PBac{DC390}</v>
      </c>
      <c r="C44" s="2" t="str">
        <f t="shared" si="11"/>
        <v>w[1118]; Dp(1;3)DC390, PBac{y[+mDint2] w[+mC]=DC390}VK00033</v>
      </c>
      <c r="D44" s="2"/>
      <c r="E44" s="2" t="s">
        <v>194</v>
      </c>
      <c r="F44" s="14" t="s">
        <v>179</v>
      </c>
      <c r="G44" s="5" t="s">
        <v>180</v>
      </c>
      <c r="H44" s="5" t="s">
        <v>94</v>
      </c>
      <c r="I44" s="7" t="s">
        <v>2</v>
      </c>
      <c r="J44" s="18" t="s">
        <v>176</v>
      </c>
      <c r="K44" s="2">
        <v>21906419</v>
      </c>
      <c r="L44" s="2">
        <v>21990597</v>
      </c>
      <c r="M44" s="2" t="str">
        <f t="shared" si="15"/>
        <v>21906419..21990597</v>
      </c>
      <c r="N44" s="2">
        <f t="shared" si="14"/>
        <v>84178</v>
      </c>
      <c r="O44" s="2"/>
      <c r="P44" s="2"/>
      <c r="Q44" s="2"/>
      <c r="R44" s="2"/>
      <c r="S44" s="2"/>
      <c r="T44" s="2"/>
      <c r="U44" s="2"/>
      <c r="V44" s="2"/>
      <c r="W44" s="2"/>
      <c r="X44" s="2"/>
      <c r="Y44" s="2"/>
      <c r="Z44" s="2"/>
      <c r="AA44" s="2"/>
      <c r="AB44" s="2"/>
      <c r="AC44" s="2"/>
      <c r="AD44" s="2"/>
      <c r="AE44" s="2"/>
      <c r="AF44" s="2"/>
      <c r="AG44" s="2"/>
      <c r="AH44" s="2"/>
      <c r="AI44" s="2"/>
      <c r="AJ44" s="2"/>
      <c r="AK44" s="2"/>
    </row>
    <row r="45" spans="1:37" s="16" customFormat="1" ht="12.75">
      <c r="A45" s="2" t="str">
        <f t="shared" si="13"/>
        <v>Dp(1;3)DC391</v>
      </c>
      <c r="B45" s="2" t="str">
        <f t="shared" si="12"/>
        <v>PBac{DC391}</v>
      </c>
      <c r="C45" s="2" t="str">
        <f t="shared" si="11"/>
        <v>w[1118]; Dp(1;3)DC391, PBac{y[+mDint2] w[+mC]=DC391}VK00033</v>
      </c>
      <c r="D45" s="2"/>
      <c r="E45" s="2" t="s">
        <v>195</v>
      </c>
      <c r="F45" s="14" t="s">
        <v>181</v>
      </c>
      <c r="G45" s="5" t="s">
        <v>211</v>
      </c>
      <c r="H45" s="5" t="s">
        <v>94</v>
      </c>
      <c r="I45" s="7" t="s">
        <v>2</v>
      </c>
      <c r="J45" s="18" t="s">
        <v>176</v>
      </c>
      <c r="K45" s="2">
        <v>21959714</v>
      </c>
      <c r="L45" s="2">
        <v>22044474</v>
      </c>
      <c r="M45" s="2" t="str">
        <f t="shared" si="15"/>
        <v>21959714..22044474</v>
      </c>
      <c r="N45" s="2">
        <f t="shared" si="14"/>
        <v>84760</v>
      </c>
      <c r="O45" s="2"/>
      <c r="P45" s="2"/>
      <c r="Q45" s="2"/>
      <c r="R45" s="2"/>
      <c r="S45" s="2"/>
      <c r="T45" s="2"/>
      <c r="U45" s="2"/>
      <c r="V45" s="2"/>
      <c r="W45" s="2"/>
      <c r="X45" s="2"/>
      <c r="Y45" s="2"/>
      <c r="Z45" s="2"/>
      <c r="AA45" s="2"/>
      <c r="AB45" s="2"/>
      <c r="AC45" s="2"/>
      <c r="AD45" s="2"/>
      <c r="AE45" s="2"/>
      <c r="AF45" s="2"/>
      <c r="AG45" s="2"/>
      <c r="AH45" s="2"/>
      <c r="AI45" s="2"/>
      <c r="AJ45" s="2"/>
      <c r="AK45" s="2"/>
    </row>
    <row r="46" spans="1:37" s="16" customFormat="1" ht="12.75">
      <c r="A46" s="2" t="str">
        <f t="shared" si="13"/>
        <v>Dp(1;3)DC392</v>
      </c>
      <c r="B46" s="2" t="str">
        <f t="shared" si="12"/>
        <v>PBac{DC392}</v>
      </c>
      <c r="C46" s="2" t="str">
        <f t="shared" si="11"/>
        <v>w[1118]; Dp(1;3)DC392, PBac{y[+mDint2] w[+mC]=DC392}VK00033</v>
      </c>
      <c r="D46" s="2"/>
      <c r="E46" s="2" t="s">
        <v>196</v>
      </c>
      <c r="F46" s="14" t="s">
        <v>59</v>
      </c>
      <c r="G46" s="5" t="s">
        <v>60</v>
      </c>
      <c r="H46" s="5" t="s">
        <v>94</v>
      </c>
      <c r="I46" s="7" t="s">
        <v>2</v>
      </c>
      <c r="J46" s="18" t="s">
        <v>176</v>
      </c>
      <c r="K46" s="2">
        <v>22021164</v>
      </c>
      <c r="L46" s="2">
        <v>22104749</v>
      </c>
      <c r="M46" s="2" t="str">
        <f t="shared" si="15"/>
        <v>22021164..22104749</v>
      </c>
      <c r="N46" s="2">
        <f t="shared" si="14"/>
        <v>83585</v>
      </c>
      <c r="O46" s="2"/>
      <c r="P46" s="2"/>
      <c r="Q46" s="2"/>
      <c r="R46" s="2"/>
      <c r="S46" s="2"/>
      <c r="T46" s="2"/>
      <c r="U46" s="2"/>
      <c r="V46" s="2"/>
      <c r="W46" s="2"/>
      <c r="X46" s="2"/>
      <c r="Y46" s="2"/>
      <c r="Z46" s="2"/>
      <c r="AA46" s="2"/>
      <c r="AB46" s="2"/>
      <c r="AC46" s="2"/>
      <c r="AD46" s="2"/>
      <c r="AE46" s="2"/>
      <c r="AF46" s="2"/>
      <c r="AG46" s="2"/>
      <c r="AH46" s="2"/>
      <c r="AI46" s="2"/>
      <c r="AJ46" s="2"/>
      <c r="AK46" s="2"/>
    </row>
    <row r="47" spans="1:37" s="16" customFormat="1" ht="12.75">
      <c r="A47" s="2" t="str">
        <f t="shared" si="13"/>
        <v>Dp(1;3)DC393</v>
      </c>
      <c r="B47" s="2" t="str">
        <f t="shared" si="12"/>
        <v>PBac{DC393}</v>
      </c>
      <c r="C47" s="2" t="str">
        <f t="shared" si="11"/>
        <v>w[1118]; Dp(1;3)DC393, PBac{y[+mDint2] w[+mC]=DC393}VK00033</v>
      </c>
      <c r="D47" s="2"/>
      <c r="E47" s="2" t="s">
        <v>197</v>
      </c>
      <c r="F47" s="14" t="s">
        <v>48</v>
      </c>
      <c r="G47" s="5" t="s">
        <v>49</v>
      </c>
      <c r="H47" s="5" t="s">
        <v>94</v>
      </c>
      <c r="I47" s="7" t="s">
        <v>2</v>
      </c>
      <c r="J47" s="18" t="s">
        <v>176</v>
      </c>
      <c r="K47" s="2">
        <v>22074314</v>
      </c>
      <c r="L47" s="2">
        <v>22166031</v>
      </c>
      <c r="M47" s="2" t="str">
        <f t="shared" si="15"/>
        <v>22074314..22166031</v>
      </c>
      <c r="N47" s="2">
        <f t="shared" si="14"/>
        <v>91717</v>
      </c>
      <c r="O47" s="2"/>
      <c r="P47" s="2"/>
      <c r="Q47" s="2"/>
      <c r="R47" s="2"/>
      <c r="S47" s="2"/>
      <c r="T47" s="2"/>
      <c r="U47" s="2"/>
      <c r="V47" s="2"/>
      <c r="W47" s="2"/>
      <c r="X47" s="2"/>
      <c r="Y47" s="2"/>
      <c r="Z47" s="2"/>
      <c r="AA47" s="2"/>
      <c r="AB47" s="2"/>
      <c r="AC47" s="2"/>
      <c r="AD47" s="2"/>
      <c r="AE47" s="2"/>
      <c r="AF47" s="2"/>
      <c r="AG47" s="2"/>
      <c r="AH47" s="2"/>
      <c r="AI47" s="2"/>
      <c r="AJ47" s="2"/>
      <c r="AK47" s="2"/>
    </row>
    <row r="48" spans="1:37" s="16" customFormat="1" ht="12.75">
      <c r="A48" s="2" t="str">
        <f t="shared" si="13"/>
        <v>Dp(1;3)DC394</v>
      </c>
      <c r="B48" s="2" t="str">
        <f t="shared" si="12"/>
        <v>PBac{DC394}</v>
      </c>
      <c r="C48" s="2" t="str">
        <f t="shared" si="11"/>
        <v>w[1118]; Dp(1;3)DC394, PBac{y[+mDint2] w[+mC]=DC394}VK00033</v>
      </c>
      <c r="D48" s="2"/>
      <c r="E48" s="2" t="s">
        <v>198</v>
      </c>
      <c r="F48" s="14" t="s">
        <v>50</v>
      </c>
      <c r="G48" s="5" t="s">
        <v>51</v>
      </c>
      <c r="H48" s="5" t="s">
        <v>94</v>
      </c>
      <c r="I48" s="7" t="s">
        <v>2</v>
      </c>
      <c r="J48" s="18" t="s">
        <v>176</v>
      </c>
      <c r="K48" s="2">
        <v>22141642</v>
      </c>
      <c r="L48" s="2">
        <v>22230802</v>
      </c>
      <c r="M48" s="2" t="str">
        <f t="shared" si="15"/>
        <v>22141642..22230802</v>
      </c>
      <c r="N48" s="2">
        <f t="shared" si="14"/>
        <v>89160</v>
      </c>
      <c r="O48" s="2"/>
      <c r="P48" s="2"/>
      <c r="Q48" s="2"/>
      <c r="R48" s="2"/>
      <c r="S48" s="2"/>
      <c r="T48" s="2"/>
      <c r="U48" s="2"/>
      <c r="V48" s="2"/>
      <c r="W48" s="2"/>
      <c r="X48" s="2"/>
      <c r="Y48" s="2"/>
      <c r="Z48" s="2"/>
      <c r="AA48" s="2"/>
      <c r="AB48" s="2"/>
      <c r="AC48" s="2"/>
      <c r="AD48" s="2"/>
      <c r="AE48" s="2"/>
      <c r="AF48" s="2"/>
      <c r="AG48" s="2"/>
      <c r="AH48" s="2"/>
      <c r="AI48" s="2"/>
      <c r="AJ48" s="2"/>
      <c r="AK48" s="2"/>
    </row>
    <row r="49" spans="1:37" s="16" customFormat="1" ht="12.75">
      <c r="A49" s="2" t="str">
        <f t="shared" si="13"/>
        <v>Dp(1;3)DC395</v>
      </c>
      <c r="B49" s="2" t="str">
        <f t="shared" si="12"/>
        <v>PBac{DC395}</v>
      </c>
      <c r="C49" s="2" t="str">
        <f t="shared" si="11"/>
        <v>w[1118]; Dp(1;3)DC395, PBac{y[+mDint2] w[+mC]=DC395}VK00033</v>
      </c>
      <c r="D49" s="2"/>
      <c r="E49" s="2" t="s">
        <v>164</v>
      </c>
      <c r="F49" s="14" t="s">
        <v>52</v>
      </c>
      <c r="G49" s="5" t="s">
        <v>142</v>
      </c>
      <c r="H49" s="5" t="s">
        <v>94</v>
      </c>
      <c r="I49" s="7" t="s">
        <v>2</v>
      </c>
      <c r="J49" s="18" t="s">
        <v>176</v>
      </c>
      <c r="K49" s="2">
        <v>22193129</v>
      </c>
      <c r="L49" s="2">
        <v>22277508</v>
      </c>
      <c r="M49" s="2" t="str">
        <f t="shared" si="15"/>
        <v>22193129..22277508</v>
      </c>
      <c r="N49" s="2">
        <f t="shared" si="14"/>
        <v>84379</v>
      </c>
      <c r="O49" s="2"/>
      <c r="P49" s="2"/>
      <c r="Q49" s="2"/>
      <c r="R49" s="2"/>
      <c r="S49" s="2"/>
      <c r="T49" s="2"/>
      <c r="U49" s="2"/>
      <c r="V49" s="2"/>
      <c r="W49" s="2"/>
      <c r="X49" s="2"/>
      <c r="Y49" s="2"/>
      <c r="Z49" s="2"/>
      <c r="AA49" s="2"/>
      <c r="AB49" s="2"/>
      <c r="AC49" s="2"/>
      <c r="AD49" s="2"/>
      <c r="AE49" s="2"/>
      <c r="AF49" s="2"/>
      <c r="AG49" s="2"/>
      <c r="AH49" s="2"/>
      <c r="AI49" s="2"/>
      <c r="AJ49" s="2"/>
      <c r="AK49" s="2"/>
    </row>
    <row r="50" spans="1:37" s="16" customFormat="1" ht="12.75">
      <c r="A50" s="2" t="str">
        <f t="shared" si="13"/>
        <v>Dp(1;3)DC397</v>
      </c>
      <c r="B50" s="2" t="str">
        <f t="shared" si="12"/>
        <v>PBac{DC397}</v>
      </c>
      <c r="C50" s="2" t="str">
        <f aca="true" t="shared" si="16" ref="C50:C60">"w[1118]; "&amp;A50&amp;", PBac{y[+mDint2] w[+mC]="&amp;E50&amp;"}VK00033"&amp;D50</f>
        <v>w[1118]; Dp(1;3)DC397, PBac{y[+mDint2] w[+mC]=DC397}VK00033</v>
      </c>
      <c r="D50" s="2"/>
      <c r="E50" s="2" t="s">
        <v>165</v>
      </c>
      <c r="F50" s="14" t="s">
        <v>215</v>
      </c>
      <c r="G50" s="5" t="s">
        <v>42</v>
      </c>
      <c r="H50" s="5" t="s">
        <v>94</v>
      </c>
      <c r="I50" s="7" t="s">
        <v>2</v>
      </c>
      <c r="J50" s="18" t="s">
        <v>176</v>
      </c>
      <c r="K50" s="2">
        <v>22292953</v>
      </c>
      <c r="L50" s="2">
        <v>22377133</v>
      </c>
      <c r="M50" s="2" t="str">
        <f t="shared" si="15"/>
        <v>22292953..22377133</v>
      </c>
      <c r="N50" s="2">
        <f t="shared" si="14"/>
        <v>84180</v>
      </c>
      <c r="O50" s="2"/>
      <c r="P50" s="2"/>
      <c r="Q50" s="2"/>
      <c r="R50" s="2"/>
      <c r="S50" s="2"/>
      <c r="T50" s="2"/>
      <c r="U50" s="2"/>
      <c r="V50" s="2"/>
      <c r="W50" s="2"/>
      <c r="X50" s="2"/>
      <c r="Y50" s="2"/>
      <c r="Z50" s="2"/>
      <c r="AA50" s="2"/>
      <c r="AB50" s="2"/>
      <c r="AC50" s="2"/>
      <c r="AD50" s="2"/>
      <c r="AE50" s="2"/>
      <c r="AF50" s="2"/>
      <c r="AG50" s="2"/>
      <c r="AH50" s="2"/>
      <c r="AI50" s="2"/>
      <c r="AJ50" s="2"/>
      <c r="AK50" s="2"/>
    </row>
    <row r="51" spans="1:37" s="16" customFormat="1" ht="12.75">
      <c r="A51" s="2" t="str">
        <f t="shared" si="13"/>
        <v>Dp(1;3)DC398</v>
      </c>
      <c r="B51" s="2" t="str">
        <f t="shared" si="12"/>
        <v>PBac{DC398}</v>
      </c>
      <c r="C51" s="2" t="str">
        <f t="shared" si="16"/>
        <v>w[1118]; Dp(1;3)DC398, PBac{y[+mDint2] w[+mC]=DC398}VK00033</v>
      </c>
      <c r="D51" s="2"/>
      <c r="E51" s="2" t="s">
        <v>166</v>
      </c>
      <c r="F51" s="14" t="s">
        <v>43</v>
      </c>
      <c r="G51" s="5" t="s">
        <v>44</v>
      </c>
      <c r="H51" s="5" t="s">
        <v>94</v>
      </c>
      <c r="I51" s="7" t="s">
        <v>2</v>
      </c>
      <c r="J51" s="18" t="s">
        <v>176</v>
      </c>
      <c r="K51" s="2">
        <v>22376010</v>
      </c>
      <c r="L51" s="2">
        <v>22396617</v>
      </c>
      <c r="M51" s="2" t="str">
        <f t="shared" si="15"/>
        <v>22376010..22396617</v>
      </c>
      <c r="N51" s="2">
        <f t="shared" si="14"/>
        <v>20607</v>
      </c>
      <c r="O51" s="2"/>
      <c r="P51" s="2"/>
      <c r="Q51" s="2"/>
      <c r="R51" s="2"/>
      <c r="S51" s="2"/>
      <c r="T51" s="2"/>
      <c r="U51" s="2"/>
      <c r="V51" s="2"/>
      <c r="W51" s="2"/>
      <c r="X51" s="2"/>
      <c r="Y51" s="2"/>
      <c r="Z51" s="2"/>
      <c r="AA51" s="2"/>
      <c r="AB51" s="2"/>
      <c r="AC51" s="2"/>
      <c r="AD51" s="2"/>
      <c r="AE51" s="2"/>
      <c r="AF51" s="2"/>
      <c r="AG51" s="2"/>
      <c r="AH51" s="2"/>
      <c r="AI51" s="2"/>
      <c r="AJ51" s="2"/>
      <c r="AK51" s="2"/>
    </row>
    <row r="52" spans="1:37" s="16" customFormat="1" ht="12.75">
      <c r="A52" s="2" t="str">
        <f t="shared" si="13"/>
        <v>Dp(1;3)DC399</v>
      </c>
      <c r="B52" s="2" t="str">
        <f t="shared" si="12"/>
        <v>PBac{DC399}</v>
      </c>
      <c r="C52" s="2" t="str">
        <f t="shared" si="16"/>
        <v>w[1118]; Dp(1;3)DC399, PBac{y[+mDint2] w[+mC]=DC399}VK00033</v>
      </c>
      <c r="D52" s="2"/>
      <c r="E52" s="2" t="s">
        <v>167</v>
      </c>
      <c r="F52" s="14" t="s">
        <v>45</v>
      </c>
      <c r="G52" s="5" t="s">
        <v>46</v>
      </c>
      <c r="H52" s="5" t="s">
        <v>94</v>
      </c>
      <c r="I52" s="7" t="s">
        <v>2</v>
      </c>
      <c r="J52" s="18" t="s">
        <v>176</v>
      </c>
      <c r="K52" s="2">
        <v>22395228</v>
      </c>
      <c r="L52" s="2">
        <v>22417460</v>
      </c>
      <c r="M52" s="2" t="str">
        <f t="shared" si="15"/>
        <v>22395228..22417460</v>
      </c>
      <c r="N52" s="2">
        <f t="shared" si="14"/>
        <v>22232</v>
      </c>
      <c r="O52" s="2"/>
      <c r="P52" s="2"/>
      <c r="Q52" s="2"/>
      <c r="R52" s="2"/>
      <c r="S52" s="2"/>
      <c r="T52" s="2"/>
      <c r="U52" s="2"/>
      <c r="V52" s="2"/>
      <c r="W52" s="2"/>
      <c r="X52" s="2"/>
      <c r="Y52" s="2"/>
      <c r="Z52" s="2"/>
      <c r="AA52" s="2"/>
      <c r="AB52" s="2"/>
      <c r="AC52" s="2"/>
      <c r="AD52" s="2"/>
      <c r="AE52" s="2"/>
      <c r="AF52" s="2"/>
      <c r="AG52" s="2"/>
      <c r="AH52" s="2"/>
      <c r="AI52" s="2"/>
      <c r="AJ52" s="2"/>
      <c r="AK52" s="2"/>
    </row>
    <row r="53" spans="1:37" s="16" customFormat="1" ht="12.75">
      <c r="A53" s="2" t="str">
        <f t="shared" si="13"/>
        <v>Dp(1;3)DC400</v>
      </c>
      <c r="B53" s="2" t="str">
        <f t="shared" si="12"/>
        <v>PBac{DC400}</v>
      </c>
      <c r="C53" s="2" t="str">
        <f t="shared" si="16"/>
        <v>w[1118]; Dp(1;3)DC400, PBac{y[+mDint2] w[+mC]=DC400}VK00033</v>
      </c>
      <c r="D53" s="2"/>
      <c r="E53" s="2" t="s">
        <v>168</v>
      </c>
      <c r="F53" s="14" t="s">
        <v>47</v>
      </c>
      <c r="G53" s="5" t="s">
        <v>212</v>
      </c>
      <c r="H53" s="5" t="s">
        <v>94</v>
      </c>
      <c r="I53" s="7" t="s">
        <v>2</v>
      </c>
      <c r="J53" s="18" t="s">
        <v>176</v>
      </c>
      <c r="K53" s="2">
        <v>818683</v>
      </c>
      <c r="L53" s="2">
        <v>903494</v>
      </c>
      <c r="M53" s="2" t="str">
        <f t="shared" si="15"/>
        <v>818683..903494</v>
      </c>
      <c r="N53" s="2">
        <f t="shared" si="14"/>
        <v>84811</v>
      </c>
      <c r="O53" s="2"/>
      <c r="P53" s="2"/>
      <c r="Q53" s="2"/>
      <c r="R53" s="2"/>
      <c r="S53" s="2"/>
      <c r="T53" s="2"/>
      <c r="U53" s="2"/>
      <c r="V53" s="2"/>
      <c r="W53" s="2"/>
      <c r="X53" s="2"/>
      <c r="Y53" s="2"/>
      <c r="Z53" s="2"/>
      <c r="AA53" s="2"/>
      <c r="AB53" s="2"/>
      <c r="AC53" s="2"/>
      <c r="AD53" s="2"/>
      <c r="AE53" s="2"/>
      <c r="AF53" s="2"/>
      <c r="AG53" s="2"/>
      <c r="AH53" s="2"/>
      <c r="AI53" s="2"/>
      <c r="AJ53" s="2"/>
      <c r="AK53" s="2"/>
    </row>
    <row r="54" spans="1:37" s="16" customFormat="1" ht="12.75">
      <c r="A54" s="2" t="str">
        <f t="shared" si="13"/>
        <v>Dp(1;3)DC401</v>
      </c>
      <c r="B54" s="2" t="str">
        <f t="shared" si="12"/>
        <v>PBac{DC401}</v>
      </c>
      <c r="C54" s="2" t="str">
        <f t="shared" si="16"/>
        <v>w[1118]; Dp(1;3)DC401, PBac{y[+mDint2] w[+mC]=DC401}VK00033</v>
      </c>
      <c r="D54" s="2"/>
      <c r="E54" s="2" t="s">
        <v>169</v>
      </c>
      <c r="F54" s="17" t="s">
        <v>213</v>
      </c>
      <c r="G54" s="5" t="s">
        <v>124</v>
      </c>
      <c r="H54" s="5" t="s">
        <v>94</v>
      </c>
      <c r="I54" s="7" t="s">
        <v>2</v>
      </c>
      <c r="J54" s="18" t="s">
        <v>176</v>
      </c>
      <c r="K54" s="2">
        <v>1310607</v>
      </c>
      <c r="L54" s="2">
        <v>1408895</v>
      </c>
      <c r="M54" s="2" t="str">
        <f t="shared" si="15"/>
        <v>1310607..1408895</v>
      </c>
      <c r="N54" s="2">
        <f t="shared" si="14"/>
        <v>98288</v>
      </c>
      <c r="O54" s="2"/>
      <c r="P54" s="2"/>
      <c r="Q54" s="2"/>
      <c r="R54" s="2"/>
      <c r="S54" s="2"/>
      <c r="T54" s="2"/>
      <c r="U54" s="2"/>
      <c r="V54" s="2"/>
      <c r="W54" s="2"/>
      <c r="X54" s="2"/>
      <c r="Y54" s="2"/>
      <c r="Z54" s="2"/>
      <c r="AA54" s="2"/>
      <c r="AB54" s="2"/>
      <c r="AC54" s="2"/>
      <c r="AD54" s="2"/>
      <c r="AE54" s="2"/>
      <c r="AF54" s="2"/>
      <c r="AG54" s="2"/>
      <c r="AH54" s="2"/>
      <c r="AI54" s="2"/>
      <c r="AJ54" s="2"/>
      <c r="AK54" s="2"/>
    </row>
    <row r="55" spans="1:37" s="16" customFormat="1" ht="12.75">
      <c r="A55" s="2" t="str">
        <f t="shared" si="13"/>
        <v>Dp(1;3)DC403</v>
      </c>
      <c r="B55" s="2" t="str">
        <f t="shared" si="12"/>
        <v>PBac{DC403}</v>
      </c>
      <c r="C55" s="2" t="str">
        <f t="shared" si="16"/>
        <v>w[1118]; Dp(1;3)DC403, PBac{y[+mDint2] w[+mC]=DC403}VK00033</v>
      </c>
      <c r="D55" s="2"/>
      <c r="E55" s="2" t="s">
        <v>162</v>
      </c>
      <c r="F55" s="17" t="s">
        <v>214</v>
      </c>
      <c r="G55" s="5" t="s">
        <v>8</v>
      </c>
      <c r="H55" s="5" t="s">
        <v>94</v>
      </c>
      <c r="I55" s="7" t="s">
        <v>2</v>
      </c>
      <c r="J55" s="18" t="s">
        <v>176</v>
      </c>
      <c r="K55" s="2">
        <v>2119813</v>
      </c>
      <c r="L55" s="2">
        <v>2202550</v>
      </c>
      <c r="M55" s="2" t="str">
        <f t="shared" si="15"/>
        <v>2119813..2202550</v>
      </c>
      <c r="N55" s="2">
        <f t="shared" si="14"/>
        <v>82737</v>
      </c>
      <c r="O55" s="2"/>
      <c r="P55" s="2"/>
      <c r="Q55" s="2"/>
      <c r="R55" s="2"/>
      <c r="S55" s="2"/>
      <c r="T55" s="2"/>
      <c r="U55" s="2"/>
      <c r="V55" s="2"/>
      <c r="W55" s="2"/>
      <c r="X55" s="2"/>
      <c r="Y55" s="2"/>
      <c r="Z55" s="2"/>
      <c r="AA55" s="2"/>
      <c r="AB55" s="2"/>
      <c r="AC55" s="2"/>
      <c r="AD55" s="2"/>
      <c r="AE55" s="2"/>
      <c r="AF55" s="2"/>
      <c r="AG55" s="2"/>
      <c r="AH55" s="2"/>
      <c r="AI55" s="2"/>
      <c r="AJ55" s="2"/>
      <c r="AK55" s="2"/>
    </row>
    <row r="56" spans="1:37" s="16" customFormat="1" ht="12.75">
      <c r="A56" s="2" t="str">
        <f t="shared" si="13"/>
        <v>Dp(1;3)DC404</v>
      </c>
      <c r="B56" s="2" t="str">
        <f t="shared" si="12"/>
        <v>PBac{DC404}</v>
      </c>
      <c r="C56" s="2" t="str">
        <f t="shared" si="16"/>
        <v>w[1118]; Dp(1;3)DC404, PBac{y[+mDint2] w[+mC]=DC404}VK00033</v>
      </c>
      <c r="D56" s="2"/>
      <c r="E56" s="2" t="s">
        <v>163</v>
      </c>
      <c r="F56" s="17" t="s">
        <v>9</v>
      </c>
      <c r="G56" s="5" t="s">
        <v>108</v>
      </c>
      <c r="H56" s="5" t="s">
        <v>94</v>
      </c>
      <c r="I56" s="7" t="s">
        <v>2</v>
      </c>
      <c r="J56" s="18" t="s">
        <v>176</v>
      </c>
      <c r="K56" s="2">
        <v>2189174</v>
      </c>
      <c r="L56" s="2">
        <v>2269907</v>
      </c>
      <c r="M56" s="2" t="str">
        <f t="shared" si="15"/>
        <v>2189174..2269907</v>
      </c>
      <c r="N56" s="2">
        <f t="shared" si="14"/>
        <v>80733</v>
      </c>
      <c r="O56" s="2"/>
      <c r="P56" s="2"/>
      <c r="Q56" s="2"/>
      <c r="R56" s="2"/>
      <c r="S56" s="2"/>
      <c r="T56" s="2"/>
      <c r="U56" s="2"/>
      <c r="V56" s="2"/>
      <c r="W56" s="2"/>
      <c r="X56" s="2"/>
      <c r="Y56" s="2"/>
      <c r="Z56" s="2"/>
      <c r="AA56" s="2"/>
      <c r="AB56" s="2"/>
      <c r="AC56" s="2"/>
      <c r="AD56" s="2"/>
      <c r="AE56" s="2"/>
      <c r="AF56" s="2"/>
      <c r="AG56" s="2"/>
      <c r="AH56" s="2"/>
      <c r="AI56" s="2"/>
      <c r="AJ56" s="2"/>
      <c r="AK56" s="2"/>
    </row>
    <row r="57" spans="1:37" s="16" customFormat="1" ht="12.75">
      <c r="A57" s="2" t="str">
        <f t="shared" si="13"/>
        <v>Dp(1;3)DC409</v>
      </c>
      <c r="B57" s="2" t="str">
        <f t="shared" si="12"/>
        <v>PBac{DC409}</v>
      </c>
      <c r="C57" s="2" t="str">
        <f t="shared" si="16"/>
        <v>w[1118]; Dp(1;3)DC409, PBac{y[+mDint2] w[+mC]=DC409}VK00033</v>
      </c>
      <c r="D57" s="2"/>
      <c r="E57" s="2" t="s">
        <v>76</v>
      </c>
      <c r="F57" s="14" t="s">
        <v>229</v>
      </c>
      <c r="G57" s="5" t="s">
        <v>109</v>
      </c>
      <c r="H57" s="5" t="s">
        <v>94</v>
      </c>
      <c r="I57" s="7" t="s">
        <v>2</v>
      </c>
      <c r="J57" s="18" t="s">
        <v>176</v>
      </c>
      <c r="K57" s="2">
        <v>20242727</v>
      </c>
      <c r="L57" s="2">
        <v>20313025</v>
      </c>
      <c r="M57" s="2" t="str">
        <f t="shared" si="15"/>
        <v>20242727..20313025</v>
      </c>
      <c r="N57" s="2">
        <f t="shared" si="14"/>
        <v>70298</v>
      </c>
      <c r="O57" s="2"/>
      <c r="P57" s="2"/>
      <c r="Q57" s="2"/>
      <c r="R57" s="2"/>
      <c r="S57" s="2"/>
      <c r="T57" s="2"/>
      <c r="U57" s="2"/>
      <c r="V57" s="2"/>
      <c r="W57" s="2"/>
      <c r="X57" s="2"/>
      <c r="Y57" s="2"/>
      <c r="Z57" s="2"/>
      <c r="AA57" s="2"/>
      <c r="AB57" s="2"/>
      <c r="AC57" s="2"/>
      <c r="AD57" s="2"/>
      <c r="AE57" s="2"/>
      <c r="AF57" s="2"/>
      <c r="AG57" s="2"/>
      <c r="AH57" s="2"/>
      <c r="AI57" s="2"/>
      <c r="AJ57" s="2"/>
      <c r="AK57" s="2"/>
    </row>
    <row r="58" spans="1:37" s="16" customFormat="1" ht="12.75">
      <c r="A58" s="2" t="str">
        <f t="shared" si="13"/>
        <v>Dp(1;3)DC410</v>
      </c>
      <c r="B58" s="2" t="str">
        <f t="shared" si="12"/>
        <v>PBac{DC410}</v>
      </c>
      <c r="C58" s="2" t="str">
        <f t="shared" si="16"/>
        <v>w[1118]; Dp(1;3)DC410, PBac{y[+mDint2] w[+mC]=DC410}VK00033</v>
      </c>
      <c r="D58" s="2"/>
      <c r="E58" s="2" t="s">
        <v>77</v>
      </c>
      <c r="F58" s="14" t="s">
        <v>110</v>
      </c>
      <c r="G58" s="5" t="s">
        <v>111</v>
      </c>
      <c r="H58" s="5" t="s">
        <v>94</v>
      </c>
      <c r="I58" s="7" t="s">
        <v>2</v>
      </c>
      <c r="J58" s="18" t="s">
        <v>176</v>
      </c>
      <c r="K58" s="2">
        <v>20759966</v>
      </c>
      <c r="L58" s="2">
        <v>20844272</v>
      </c>
      <c r="M58" s="2" t="str">
        <f t="shared" si="15"/>
        <v>20759966..20844272</v>
      </c>
      <c r="N58" s="2">
        <f t="shared" si="14"/>
        <v>84306</v>
      </c>
      <c r="O58" s="2"/>
      <c r="P58" s="2"/>
      <c r="Q58" s="2"/>
      <c r="R58" s="2"/>
      <c r="S58" s="2"/>
      <c r="T58" s="2"/>
      <c r="U58" s="2"/>
      <c r="V58" s="2"/>
      <c r="W58" s="2"/>
      <c r="X58" s="2"/>
      <c r="Y58" s="2"/>
      <c r="Z58" s="2"/>
      <c r="AA58" s="2"/>
      <c r="AB58" s="2"/>
      <c r="AC58" s="2"/>
      <c r="AD58" s="2"/>
      <c r="AE58" s="2"/>
      <c r="AF58" s="2"/>
      <c r="AG58" s="2"/>
      <c r="AH58" s="2"/>
      <c r="AI58" s="2"/>
      <c r="AJ58" s="2"/>
      <c r="AK58" s="2"/>
    </row>
    <row r="59" spans="1:37" s="16" customFormat="1" ht="12.75">
      <c r="A59" s="2" t="str">
        <f t="shared" si="13"/>
        <v>Dp(1;3)DC411</v>
      </c>
      <c r="B59" s="2" t="str">
        <f t="shared" si="12"/>
        <v>PBac{DC411}</v>
      </c>
      <c r="C59" s="2" t="str">
        <f t="shared" si="16"/>
        <v>w[1118]; Dp(1;3)DC411, PBac{y[+mDint2] w[+mC]=DC411}VK00033</v>
      </c>
      <c r="D59" s="2"/>
      <c r="E59" s="2" t="s">
        <v>78</v>
      </c>
      <c r="F59" s="14" t="s">
        <v>112</v>
      </c>
      <c r="G59" s="5" t="s">
        <v>216</v>
      </c>
      <c r="H59" s="5" t="s">
        <v>94</v>
      </c>
      <c r="I59" s="7" t="s">
        <v>2</v>
      </c>
      <c r="J59" s="18" t="s">
        <v>176</v>
      </c>
      <c r="K59" s="2">
        <v>20809404</v>
      </c>
      <c r="L59" s="2">
        <v>20894989</v>
      </c>
      <c r="M59" s="2" t="str">
        <f t="shared" si="15"/>
        <v>20809404..20894989</v>
      </c>
      <c r="N59" s="2">
        <f t="shared" si="14"/>
        <v>85585</v>
      </c>
      <c r="O59" s="2"/>
      <c r="P59" s="2"/>
      <c r="Q59" s="2"/>
      <c r="R59" s="2"/>
      <c r="S59" s="2"/>
      <c r="T59" s="2"/>
      <c r="U59" s="2"/>
      <c r="V59" s="2"/>
      <c r="W59" s="2"/>
      <c r="X59" s="2"/>
      <c r="Y59" s="2"/>
      <c r="Z59" s="2"/>
      <c r="AA59" s="2"/>
      <c r="AB59" s="2"/>
      <c r="AC59" s="2"/>
      <c r="AD59" s="2"/>
      <c r="AE59" s="2"/>
      <c r="AF59" s="2"/>
      <c r="AG59" s="2"/>
      <c r="AH59" s="2"/>
      <c r="AI59" s="2"/>
      <c r="AJ59" s="2"/>
      <c r="AK59" s="2"/>
    </row>
    <row r="60" spans="1:37" s="16" customFormat="1" ht="12.75">
      <c r="A60" s="2" t="str">
        <f t="shared" si="13"/>
        <v>Dp(1;3)DC420</v>
      </c>
      <c r="B60" s="2" t="str">
        <f t="shared" si="12"/>
        <v>PBac{DC420}</v>
      </c>
      <c r="C60" s="2" t="str">
        <f t="shared" si="16"/>
        <v>w[1118]; Dp(1;3)DC420, PBac{y[+mDint2] w[+mC]=DC420}VK00033</v>
      </c>
      <c r="D60" s="2"/>
      <c r="E60" s="2" t="s">
        <v>79</v>
      </c>
      <c r="F60" s="14" t="s">
        <v>96</v>
      </c>
      <c r="G60" s="5" t="s">
        <v>125</v>
      </c>
      <c r="H60" s="5" t="s">
        <v>94</v>
      </c>
      <c r="I60" s="7" t="s">
        <v>2</v>
      </c>
      <c r="J60" s="9" t="s">
        <v>84</v>
      </c>
      <c r="K60" s="2">
        <v>2721</v>
      </c>
      <c r="L60" s="2">
        <v>81472</v>
      </c>
      <c r="M60" s="2" t="str">
        <f>K60&amp;".."&amp;L60</f>
        <v>2721..81472</v>
      </c>
      <c r="N60" s="2">
        <f t="shared" si="14"/>
        <v>78751</v>
      </c>
      <c r="O60" s="2"/>
      <c r="P60" s="2"/>
      <c r="Q60" s="2"/>
      <c r="R60" s="2"/>
      <c r="S60" s="2"/>
      <c r="T60" s="2"/>
      <c r="U60" s="2"/>
      <c r="V60" s="2"/>
      <c r="W60" s="2"/>
      <c r="X60" s="2"/>
      <c r="Y60" s="2"/>
      <c r="Z60" s="2"/>
      <c r="AA60" s="2"/>
      <c r="AB60" s="2"/>
      <c r="AC60" s="2"/>
      <c r="AD60" s="2"/>
      <c r="AE60" s="2"/>
      <c r="AF60" s="2"/>
      <c r="AG60" s="2"/>
      <c r="AH60" s="2"/>
      <c r="AI60" s="2"/>
      <c r="AJ60" s="2"/>
      <c r="AK60" s="2"/>
    </row>
    <row r="61" ht="12.75">
      <c r="I61" s="3"/>
    </row>
    <row r="62" ht="12.75">
      <c r="I62" s="3"/>
    </row>
    <row r="63" ht="12.75">
      <c r="I63" s="3"/>
    </row>
    <row r="64" ht="12.75">
      <c r="I64" s="3"/>
    </row>
    <row r="65" ht="12.75">
      <c r="I65" s="3"/>
    </row>
    <row r="66" ht="12.75">
      <c r="I66" s="3"/>
    </row>
    <row r="67" ht="12.75">
      <c r="I67" s="3"/>
    </row>
    <row r="68" ht="12.75">
      <c r="I68" s="3"/>
    </row>
    <row r="69" ht="12.75">
      <c r="I69" s="3"/>
    </row>
    <row r="70" ht="12.75">
      <c r="I70" s="3"/>
    </row>
    <row r="71" ht="12.75">
      <c r="I71" s="3"/>
    </row>
    <row r="72" ht="12.75">
      <c r="I72" s="3"/>
    </row>
    <row r="73" ht="12.75">
      <c r="I73" s="3"/>
    </row>
    <row r="74" ht="12.75">
      <c r="I74" s="3"/>
    </row>
    <row r="75" ht="12.75">
      <c r="I75" s="3"/>
    </row>
    <row r="76" ht="12.75">
      <c r="I76" s="3"/>
    </row>
    <row r="77" ht="12.75">
      <c r="I77" s="3"/>
    </row>
    <row r="78" ht="12.75">
      <c r="I78" s="3"/>
    </row>
    <row r="79" ht="12.75">
      <c r="I79" s="3"/>
    </row>
    <row r="80" ht="12.75">
      <c r="I80" s="3"/>
    </row>
    <row r="81" ht="12.75">
      <c r="I81" s="3"/>
    </row>
    <row r="82" ht="12.75">
      <c r="I82" s="3"/>
    </row>
    <row r="83" ht="12.75">
      <c r="I83" s="3"/>
    </row>
    <row r="84" ht="12.75">
      <c r="I84" s="3"/>
    </row>
    <row r="85" ht="12.75">
      <c r="I85" s="3"/>
    </row>
    <row r="86" ht="12.75">
      <c r="I86" s="3"/>
    </row>
    <row r="87" ht="12.75">
      <c r="I87" s="3"/>
    </row>
    <row r="88" ht="12.75">
      <c r="I88" s="3"/>
    </row>
    <row r="89" ht="12.75">
      <c r="I89" s="3"/>
    </row>
    <row r="90" ht="12.75">
      <c r="I90" s="3"/>
    </row>
    <row r="91" ht="12.75">
      <c r="I91" s="3"/>
    </row>
    <row r="92" ht="12.75">
      <c r="I92" s="3"/>
    </row>
    <row r="93" ht="12.75">
      <c r="I93" s="3"/>
    </row>
    <row r="94" ht="12.75">
      <c r="I94" s="3"/>
    </row>
    <row r="95" ht="12.75">
      <c r="I95" s="3"/>
    </row>
    <row r="96" ht="12.75">
      <c r="I96" s="3"/>
    </row>
    <row r="97" ht="12.75">
      <c r="I97" s="3"/>
    </row>
    <row r="98" ht="12.75">
      <c r="I98" s="3"/>
    </row>
    <row r="99" ht="12.75">
      <c r="I99" s="3"/>
    </row>
    <row r="100" ht="12.75">
      <c r="I100" s="3"/>
    </row>
    <row r="101" ht="12.75">
      <c r="I101" s="3"/>
    </row>
    <row r="102" ht="12.75">
      <c r="I102" s="3"/>
    </row>
    <row r="103" ht="12.75">
      <c r="I103" s="3"/>
    </row>
    <row r="104" ht="12.75">
      <c r="I104" s="3"/>
    </row>
    <row r="105" ht="12.75">
      <c r="I105" s="3"/>
    </row>
    <row r="106" ht="12.75">
      <c r="I106" s="3"/>
    </row>
    <row r="107" ht="12.75">
      <c r="I107" s="3"/>
    </row>
    <row r="108" ht="12.75">
      <c r="I108" s="3"/>
    </row>
    <row r="109" ht="12.75">
      <c r="I109" s="3"/>
    </row>
    <row r="110" ht="12.75">
      <c r="I110" s="3"/>
    </row>
    <row r="111" ht="12.75">
      <c r="I111" s="3"/>
    </row>
    <row r="112" ht="12.75">
      <c r="I112" s="3"/>
    </row>
    <row r="113" ht="12.75">
      <c r="I113" s="3"/>
    </row>
    <row r="114" ht="12.75">
      <c r="I114" s="3"/>
    </row>
    <row r="115" ht="12.75">
      <c r="I115" s="3"/>
    </row>
    <row r="116" ht="12.75">
      <c r="I116" s="3"/>
    </row>
    <row r="117" ht="12.75">
      <c r="I117" s="3"/>
    </row>
    <row r="118" ht="12.75">
      <c r="I118" s="3"/>
    </row>
    <row r="119" ht="12.75">
      <c r="I119" s="3"/>
    </row>
    <row r="120" ht="12.75">
      <c r="I120" s="3"/>
    </row>
    <row r="121" ht="12.75">
      <c r="I121" s="3"/>
    </row>
    <row r="122" ht="12.75">
      <c r="I122" s="3"/>
    </row>
    <row r="123" ht="12.75">
      <c r="I123" s="3"/>
    </row>
    <row r="124" ht="12.75">
      <c r="I124" s="3"/>
    </row>
    <row r="125" ht="12.75">
      <c r="I125" s="3"/>
    </row>
    <row r="126" ht="12.75">
      <c r="I126" s="3"/>
    </row>
    <row r="127" ht="12.75">
      <c r="I127" s="3"/>
    </row>
    <row r="128" ht="12.75">
      <c r="I128" s="3"/>
    </row>
    <row r="129" ht="12.75">
      <c r="I129" s="3"/>
    </row>
    <row r="130" ht="12.75">
      <c r="I130" s="3"/>
    </row>
    <row r="131" ht="12.75">
      <c r="I131" s="3"/>
    </row>
    <row r="132" ht="12.75">
      <c r="I132" s="3"/>
    </row>
    <row r="133" ht="12.75">
      <c r="I133" s="3"/>
    </row>
    <row r="134" ht="12.75">
      <c r="I134" s="3"/>
    </row>
    <row r="135" ht="12.75">
      <c r="I135" s="3"/>
    </row>
    <row r="136" ht="12.75">
      <c r="I136" s="3"/>
    </row>
    <row r="137" ht="12.75">
      <c r="I137" s="3"/>
    </row>
    <row r="138" ht="12.75">
      <c r="I138" s="3"/>
    </row>
    <row r="139" ht="12.75">
      <c r="I139" s="3"/>
    </row>
    <row r="140" ht="12.75">
      <c r="I140" s="3"/>
    </row>
    <row r="141" ht="12.75">
      <c r="I141" s="3"/>
    </row>
    <row r="142" ht="12.75">
      <c r="I142" s="3"/>
    </row>
    <row r="143" ht="12.75">
      <c r="I143" s="3"/>
    </row>
    <row r="144" ht="12.75">
      <c r="I144" s="3"/>
    </row>
    <row r="145" ht="12.75">
      <c r="I145" s="3"/>
    </row>
    <row r="146" ht="12.75">
      <c r="I146" s="3"/>
    </row>
    <row r="147" ht="12.75">
      <c r="I147" s="3"/>
    </row>
    <row r="148" ht="12.75">
      <c r="I148" s="3"/>
    </row>
    <row r="149" ht="12.75">
      <c r="I149" s="3"/>
    </row>
    <row r="150" ht="12.75">
      <c r="I150" s="3"/>
    </row>
    <row r="151" ht="12.75">
      <c r="I151" s="3"/>
    </row>
    <row r="152" ht="12.75">
      <c r="I152" s="3"/>
    </row>
    <row r="153" ht="12.75">
      <c r="I153" s="3"/>
    </row>
    <row r="154" ht="12.75">
      <c r="I154" s="3"/>
    </row>
    <row r="155" ht="12.75">
      <c r="I155" s="3"/>
    </row>
    <row r="156" ht="12.75">
      <c r="I156" s="3"/>
    </row>
    <row r="157" ht="12.75">
      <c r="I157" s="3"/>
    </row>
    <row r="158" ht="12.75">
      <c r="I158" s="3"/>
    </row>
    <row r="159" ht="12.75">
      <c r="I159" s="3"/>
    </row>
    <row r="160" ht="12.75">
      <c r="I160" s="3"/>
    </row>
    <row r="161" ht="12.75">
      <c r="I161" s="3"/>
    </row>
    <row r="162" ht="12.75">
      <c r="I162" s="3"/>
    </row>
    <row r="163" ht="12.75">
      <c r="I163" s="3"/>
    </row>
    <row r="164" ht="12.75">
      <c r="I164" s="3"/>
    </row>
    <row r="165" ht="12.75">
      <c r="I165" s="3"/>
    </row>
    <row r="166" ht="12.75">
      <c r="I166" s="3"/>
    </row>
    <row r="167" ht="12.75">
      <c r="I167" s="3"/>
    </row>
    <row r="168" ht="12.75">
      <c r="I168" s="3"/>
    </row>
    <row r="169" ht="12.75">
      <c r="I169" s="3"/>
    </row>
    <row r="170" ht="12.75">
      <c r="I170" s="3"/>
    </row>
    <row r="171" ht="12.75">
      <c r="I171" s="3"/>
    </row>
    <row r="172" ht="12.75">
      <c r="I172" s="3"/>
    </row>
    <row r="173" ht="12.75">
      <c r="I173" s="3"/>
    </row>
    <row r="174" ht="12.75">
      <c r="I174" s="3"/>
    </row>
    <row r="175" ht="12.75">
      <c r="I175" s="3"/>
    </row>
    <row r="176" ht="12.75">
      <c r="I176" s="3"/>
    </row>
    <row r="177" ht="12.75">
      <c r="I177" s="3"/>
    </row>
    <row r="178" ht="12.75">
      <c r="I178" s="3"/>
    </row>
    <row r="179" ht="12.75">
      <c r="I179" s="3"/>
    </row>
    <row r="180" ht="12.75">
      <c r="I180" s="3"/>
    </row>
    <row r="181" ht="12.75">
      <c r="I181" s="3"/>
    </row>
    <row r="182" ht="12.75">
      <c r="I182" s="3"/>
    </row>
    <row r="183" ht="12.75">
      <c r="I183" s="3"/>
    </row>
    <row r="184" ht="12.75">
      <c r="I184" s="3"/>
    </row>
    <row r="185" ht="12.75">
      <c r="I185" s="3"/>
    </row>
    <row r="186" ht="12.75">
      <c r="I186" s="3"/>
    </row>
    <row r="187" ht="12.75">
      <c r="I187" s="3"/>
    </row>
    <row r="188" ht="12.75">
      <c r="I188" s="3"/>
    </row>
    <row r="189" ht="12.75">
      <c r="I189" s="3"/>
    </row>
    <row r="190" ht="12.75">
      <c r="I190" s="3"/>
    </row>
    <row r="191" ht="12.75">
      <c r="I191" s="3"/>
    </row>
    <row r="192" ht="12.75">
      <c r="I192" s="3"/>
    </row>
    <row r="193" ht="12.75">
      <c r="I193" s="3"/>
    </row>
    <row r="194" ht="12.75">
      <c r="I194" s="3"/>
    </row>
    <row r="195" ht="12.75">
      <c r="I195" s="3"/>
    </row>
    <row r="196" ht="12.75">
      <c r="I196" s="3"/>
    </row>
    <row r="197" ht="12.75">
      <c r="I197" s="3"/>
    </row>
    <row r="198" ht="12.75">
      <c r="I198" s="3"/>
    </row>
    <row r="199" ht="12.75">
      <c r="I199" s="3"/>
    </row>
    <row r="200" ht="12.75">
      <c r="I200" s="3"/>
    </row>
    <row r="201" ht="12.75">
      <c r="I201" s="3"/>
    </row>
    <row r="202" ht="12.75">
      <c r="I202" s="3"/>
    </row>
    <row r="203" ht="12.75">
      <c r="I203" s="3"/>
    </row>
    <row r="204" ht="12.75">
      <c r="I204" s="3"/>
    </row>
    <row r="205" ht="12.75">
      <c r="I205" s="3"/>
    </row>
    <row r="206" ht="12.75">
      <c r="I206" s="3"/>
    </row>
    <row r="207" ht="12.75">
      <c r="I207" s="3"/>
    </row>
    <row r="208" ht="12.75">
      <c r="I208" s="3"/>
    </row>
    <row r="209" ht="12.75">
      <c r="I209" s="3"/>
    </row>
    <row r="210" ht="12.75">
      <c r="I210" s="3"/>
    </row>
    <row r="211" ht="12.75">
      <c r="I211" s="3"/>
    </row>
    <row r="212" ht="12.75">
      <c r="I212" s="3"/>
    </row>
    <row r="213" ht="12.75">
      <c r="I213" s="3"/>
    </row>
    <row r="214" ht="12.75">
      <c r="I214" s="3"/>
    </row>
    <row r="215" ht="12.75">
      <c r="I215" s="3"/>
    </row>
    <row r="216" ht="12.75">
      <c r="I216" s="3"/>
    </row>
    <row r="217" ht="12.75">
      <c r="I217" s="3"/>
    </row>
    <row r="218" ht="12.75">
      <c r="I218" s="3"/>
    </row>
    <row r="219" ht="12.75">
      <c r="I219" s="3"/>
    </row>
    <row r="220" ht="12.75">
      <c r="I220" s="3"/>
    </row>
    <row r="221" ht="12.75">
      <c r="I221" s="3"/>
    </row>
    <row r="222" ht="12.75">
      <c r="I222" s="3"/>
    </row>
    <row r="223" ht="12.75">
      <c r="I223" s="3"/>
    </row>
    <row r="224" ht="12.75">
      <c r="I224" s="3"/>
    </row>
    <row r="225" ht="12.75">
      <c r="I225" s="3"/>
    </row>
    <row r="226" ht="12.75">
      <c r="I226" s="3"/>
    </row>
    <row r="227" ht="12.75">
      <c r="I227" s="3"/>
    </row>
    <row r="228" ht="12.75">
      <c r="I228" s="3"/>
    </row>
    <row r="229" ht="12.75">
      <c r="I229" s="3"/>
    </row>
    <row r="230" ht="12.75">
      <c r="I230" s="3"/>
    </row>
    <row r="231" ht="12.75">
      <c r="I231" s="3"/>
    </row>
    <row r="232" ht="12.75">
      <c r="I232" s="3"/>
    </row>
    <row r="233" ht="12.75">
      <c r="I233" s="3"/>
    </row>
    <row r="234" ht="12.75">
      <c r="I234" s="3"/>
    </row>
    <row r="235" ht="12.75">
      <c r="I235" s="3"/>
    </row>
    <row r="236" ht="12.75">
      <c r="I236" s="3"/>
    </row>
    <row r="237" ht="12.75">
      <c r="I237" s="3"/>
    </row>
    <row r="238" ht="12.75">
      <c r="I238" s="3"/>
    </row>
    <row r="239" ht="12.75">
      <c r="I239" s="3"/>
    </row>
    <row r="240" ht="12.75">
      <c r="I240" s="3"/>
    </row>
    <row r="241" ht="12.75">
      <c r="I241" s="3"/>
    </row>
    <row r="242" ht="12.75">
      <c r="I242" s="3"/>
    </row>
    <row r="243" ht="12.75">
      <c r="I243" s="3"/>
    </row>
    <row r="244" ht="12.75">
      <c r="I244" s="3"/>
    </row>
    <row r="245" ht="12.75">
      <c r="I245" s="3"/>
    </row>
    <row r="246" ht="12.75">
      <c r="I246" s="3"/>
    </row>
    <row r="247" ht="12.75">
      <c r="I247" s="3"/>
    </row>
    <row r="248" ht="12.75">
      <c r="I248" s="3"/>
    </row>
    <row r="249" ht="12.75">
      <c r="I249" s="3"/>
    </row>
    <row r="250" ht="12.75">
      <c r="I250" s="3"/>
    </row>
    <row r="251" ht="12.75">
      <c r="I251" s="3"/>
    </row>
    <row r="252" ht="12.75">
      <c r="I252" s="3"/>
    </row>
    <row r="253" ht="12.75">
      <c r="I253" s="3"/>
    </row>
    <row r="254" ht="12.75">
      <c r="I254" s="3"/>
    </row>
    <row r="255" ht="12.75">
      <c r="I255" s="3"/>
    </row>
    <row r="256" ht="12.75">
      <c r="I256" s="3"/>
    </row>
    <row r="257" ht="12.75">
      <c r="I257" s="3"/>
    </row>
    <row r="258" ht="12.75">
      <c r="I258" s="3"/>
    </row>
    <row r="259" ht="12.75">
      <c r="I259" s="3"/>
    </row>
    <row r="260" ht="12.75">
      <c r="I260" s="3"/>
    </row>
    <row r="261" ht="12.75">
      <c r="I261" s="3"/>
    </row>
    <row r="262" ht="12.75">
      <c r="I262" s="3"/>
    </row>
    <row r="263" ht="12.75">
      <c r="I263" s="3"/>
    </row>
    <row r="264" ht="12.75">
      <c r="I264" s="3"/>
    </row>
    <row r="265" ht="12.75">
      <c r="I265" s="3"/>
    </row>
    <row r="266" ht="12.75">
      <c r="I266" s="3"/>
    </row>
    <row r="267" ht="12.75">
      <c r="I267" s="3"/>
    </row>
    <row r="268" ht="12.75">
      <c r="I268" s="3"/>
    </row>
    <row r="269" ht="12.75">
      <c r="I269" s="3"/>
    </row>
    <row r="270" ht="12.75">
      <c r="I270" s="3"/>
    </row>
    <row r="271" ht="12.75">
      <c r="I271" s="3"/>
    </row>
    <row r="272" ht="12.75">
      <c r="I272" s="3"/>
    </row>
    <row r="273" ht="12.75">
      <c r="I273" s="3"/>
    </row>
    <row r="274" ht="12.75">
      <c r="I274" s="3"/>
    </row>
  </sheetData>
  <printOptions/>
  <pageMargins left="0.75" right="0.75" top="1" bottom="0.75" header="0.5" footer="0.5"/>
  <pageSetup fitToHeight="27" fitToWidth="1" orientation="landscape" pageOrder="overThenDown" paperSize="9" scale="71"/>
  <headerFooter alignWithMargins="0">
    <oddHeader>&amp;L&amp;D&amp;C&amp;Z&amp;F</oddHeader>
  </headerFooter>
  <ignoredErrors>
    <ignoredError sqref="P742:P65536" numberStoredAsText="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Ellen Popodi</dc:creator>
  <cp:keywords/>
  <dc:description/>
  <cp:lastModifiedBy>Gillian</cp:lastModifiedBy>
  <cp:lastPrinted>2010-04-28T18:27:47Z</cp:lastPrinted>
  <dcterms:created xsi:type="dcterms:W3CDTF">2009-10-19T14:43:07Z</dcterms:created>
  <dcterms:modified xsi:type="dcterms:W3CDTF">2011-02-01T09:18:45Z</dcterms:modified>
  <cp:category/>
  <cp:version/>
  <cp:contentType/>
  <cp:contentStatus/>
</cp:coreProperties>
</file>